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hà Trọ" sheetId="1" r:id="rId1"/>
    <sheet name="Quán ăn" sheetId="2" r:id="rId2"/>
  </sheets>
  <definedNames/>
  <calcPr fullCalcOnLoad="1"/>
</workbook>
</file>

<file path=xl/sharedStrings.xml><?xml version="1.0" encoding="utf-8"?>
<sst xmlns="http://schemas.openxmlformats.org/spreadsheetml/2006/main" count="1528" uniqueCount="924">
  <si>
    <t>STT</t>
  </si>
  <si>
    <t>Địa điểm</t>
  </si>
  <si>
    <t>Địa chỉ</t>
  </si>
  <si>
    <t>SĐT liên hệ</t>
  </si>
  <si>
    <t>Chuyên Hùng Vương</t>
  </si>
  <si>
    <t>Số 22, Tân Bình, Tân Dân</t>
  </si>
  <si>
    <t>Cô Sơn: 0913388272</t>
  </si>
  <si>
    <t>Số 30, Tân Bình, Tân Dân</t>
  </si>
  <si>
    <t>Cô Hậu: 02103842074</t>
  </si>
  <si>
    <t>Số 5, ngõ 136, Tân Bình, Tân Dân</t>
  </si>
  <si>
    <t>Cô Hoan: 0984686728</t>
  </si>
  <si>
    <t>Số 626, đường Châu Phong, Tân Dân</t>
  </si>
  <si>
    <t>Cô Luân: 01689344603</t>
  </si>
  <si>
    <t>Đường Châu Phong</t>
  </si>
  <si>
    <t>Nhà trọ Hoàng Vân: 0912321007</t>
  </si>
  <si>
    <t>Ngõ 207, đường Tân Bình, Tân Dân</t>
  </si>
  <si>
    <t>Sinh tố Thắng Nga: 0988036035</t>
  </si>
  <si>
    <t>Anh Đạt: 0987839555(0913891985)</t>
  </si>
  <si>
    <t>Số 33, ngõ 122, Tân Bình, Tân Dân</t>
  </si>
  <si>
    <t>Chị Linh: 0986587617</t>
  </si>
  <si>
    <t>Cô Nhã: 0976.402.068</t>
  </si>
  <si>
    <t>Cô Tám: 0210.6.280489</t>
  </si>
  <si>
    <t>Cô Trung Minh: 01645.933.695</t>
  </si>
  <si>
    <t>Cô Thiêm: 01638.071.073</t>
  </si>
  <si>
    <t>Chú Bình Thắng: 01658.611.534</t>
  </si>
  <si>
    <t>Bác An: 0973.066.133</t>
  </si>
  <si>
    <t>Bà Yêu: 01676.498.996</t>
  </si>
  <si>
    <t>TỔNG</t>
  </si>
  <si>
    <t>THPT Việt Trì</t>
  </si>
  <si>
    <t>Số 459, Châu Phong</t>
  </si>
  <si>
    <t>Nhà Tùng Bách: 02103851181</t>
  </si>
  <si>
    <t>Khu 12, Gia Cẩm (cổng THPT Việt Trì)</t>
  </si>
  <si>
    <t>Cô Mùi: 02103810336</t>
  </si>
  <si>
    <t>Số 25, đầu dốc THPT Việt Trì</t>
  </si>
  <si>
    <t>Cô Yến: 02103850563</t>
  </si>
  <si>
    <t>Số 6, ngõ 250, Lê Quý Đôn</t>
  </si>
  <si>
    <t>Anh Chinh: 0942956314</t>
  </si>
  <si>
    <t>Số 21, ngõ 250, Lê Quý Đôn</t>
  </si>
  <si>
    <t>Cô Lĩnh: 0915189638</t>
  </si>
  <si>
    <t>Số 4, ngõ 31, Lê Quý Đôn</t>
  </si>
  <si>
    <t>Ông Cát: 0965462840</t>
  </si>
  <si>
    <t>Số 7, ngõ 31, Lê Quý Đôn</t>
  </si>
  <si>
    <t>Bác Minh: 01654375587</t>
  </si>
  <si>
    <t>Cổng trường THPT Việt Trì</t>
  </si>
  <si>
    <t>Cô Thành: 0978881664</t>
  </si>
  <si>
    <t>Cô Luân: 01658675038</t>
  </si>
  <si>
    <t>Bá Hòa Học: 0210.3810.204</t>
  </si>
  <si>
    <t>Đầu dốc THPT Việt Trì</t>
  </si>
  <si>
    <t>Cô Tỉnh: 0978603421</t>
  </si>
  <si>
    <t>Cô Phong: 01236492515</t>
  </si>
  <si>
    <t>Đối diện cổng trường ĐH CNVT</t>
  </si>
  <si>
    <t>Nguyễn Xuân Hòa: 02103859128</t>
  </si>
  <si>
    <t>Số 38, Tiên Cát, VT</t>
  </si>
  <si>
    <t>Quán cơm Hồng Hoa: 0972476683</t>
  </si>
  <si>
    <t>Ngõ 38, Tiên Sơn, Phố Thi Đua, Tiên Cát, VT</t>
  </si>
  <si>
    <t>Chị Thúy: 0975150865</t>
  </si>
  <si>
    <t>bá Hội</t>
  </si>
  <si>
    <t xml:space="preserve">Tổ 24, Thọ Sơn, Phố Thành Công, </t>
  </si>
  <si>
    <t>Tổ 27B, phố Thành Công, Thọ Sơn</t>
  </si>
  <si>
    <t>Khu 10, Thanh Miếu</t>
  </si>
  <si>
    <t>Cô Hà Thị Hoạt: 01254147572</t>
  </si>
  <si>
    <t>Tổ 45, khu Tràng Nam, Thanh Miếu</t>
  </si>
  <si>
    <t>Cô Đào Thị Hải Yến: 01674864672</t>
  </si>
  <si>
    <t>Đối diện cổng trường THPT CNVT</t>
  </si>
  <si>
    <t>Cô Oanh - Chú Tân: 01647568814</t>
  </si>
  <si>
    <t>Tổ 44, khu 10 Thanh Miếu</t>
  </si>
  <si>
    <t>Chú Nguyễn Văn Sĩ: 01643709220</t>
  </si>
  <si>
    <t>Đối diện cổng trường Trần Phú</t>
  </si>
  <si>
    <t>Bá Lan: 01686052869</t>
  </si>
  <si>
    <t>Cô Hằng: 016544403644</t>
  </si>
  <si>
    <t>Tổ 33, Châu Phong</t>
  </si>
  <si>
    <t>Cô Mẫn: 01638943475</t>
  </si>
  <si>
    <t>Số 13, Tân Thuận, Tân Dân</t>
  </si>
  <si>
    <t>Chú Giang Loan: 0972391435</t>
  </si>
  <si>
    <t>Phố Tân Thuận, Tân Dân</t>
  </si>
  <si>
    <t>Bác Tình:01652023922</t>
  </si>
  <si>
    <t>Số 66, Tân Thuận, Tân Dân</t>
  </si>
  <si>
    <t>Nguyễn Thị Lan: 0974640309</t>
  </si>
  <si>
    <t>Cô An: 0979.566.276</t>
  </si>
  <si>
    <t>Chị Vân: 02103.686.222</t>
  </si>
  <si>
    <t>CĐ Dược</t>
  </si>
  <si>
    <t>Số 7, khu 16, Gia Cẩm</t>
  </si>
  <si>
    <t>Bác Đông: 01654470574</t>
  </si>
  <si>
    <t>Anh Hạnh: 0972740222</t>
  </si>
  <si>
    <t>Số 55, Hoàng Hoa Thám</t>
  </si>
  <si>
    <t>Bác Hoa: 01692662447</t>
  </si>
  <si>
    <t>Phố Nguyễn Thái Học</t>
  </si>
  <si>
    <t>Chú Mai: 0982082994</t>
  </si>
  <si>
    <t>Cô An: 0166.886.2922</t>
  </si>
  <si>
    <t>Chị Vân: 0169.721.8244</t>
  </si>
  <si>
    <t>Đại học Hùng Vương</t>
  </si>
  <si>
    <t>Chú Tạ Tiến Dũng: 01663373568</t>
  </si>
  <si>
    <t>Cô Nguyễn Đình Hộ: 01643613483</t>
  </si>
  <si>
    <t>KTX ĐH HV</t>
  </si>
  <si>
    <t>Quán ăn</t>
  </si>
  <si>
    <t xml:space="preserve">Giá </t>
  </si>
  <si>
    <t>0987.608.668</t>
  </si>
  <si>
    <t>Khánh Hoàn</t>
  </si>
  <si>
    <t>01659.833.878</t>
  </si>
  <si>
    <t>Quán Cơm 15</t>
  </si>
  <si>
    <t>01698.242.319</t>
  </si>
  <si>
    <t>Quán Hà Nội xưa</t>
  </si>
  <si>
    <t>0917.489.933</t>
  </si>
  <si>
    <t>Cô Thảo</t>
  </si>
  <si>
    <t>Đường Tân Bình - cổng CHV</t>
  </si>
  <si>
    <t>108 (Lan)</t>
  </si>
  <si>
    <t>Oanh Hiếu</t>
  </si>
  <si>
    <t>Trung Huệ</t>
  </si>
  <si>
    <t>Nga Thắng</t>
  </si>
  <si>
    <t>Đức Tính</t>
  </si>
  <si>
    <t>503 Đường Châu Phong</t>
  </si>
  <si>
    <t>Trung Phượng</t>
  </si>
  <si>
    <t>489 Đường Châu Phong</t>
  </si>
  <si>
    <t xml:space="preserve">Trọng Nhàn </t>
  </si>
  <si>
    <t>498 Đường Châu Phong</t>
  </si>
  <si>
    <t>Hoa Lương</t>
  </si>
  <si>
    <t>399 Đường Châu Phong</t>
  </si>
  <si>
    <t>Tên chủ quán</t>
  </si>
  <si>
    <t>Số điện thoại</t>
  </si>
  <si>
    <t>Trung Quỳnh (ăn sáng)</t>
  </si>
  <si>
    <t xml:space="preserve">20.000đ-25.000đ/suất </t>
  </si>
  <si>
    <t>15.000đ-20.000đ/suất</t>
  </si>
  <si>
    <t>25.000đ/suất</t>
  </si>
  <si>
    <t>15.000đ- 30.000đ/suất</t>
  </si>
  <si>
    <t>Tổ 91, Khu 8, Nông Trang</t>
  </si>
  <si>
    <t>Nông Trang</t>
  </si>
  <si>
    <t>Khu6, Nông Trang</t>
  </si>
  <si>
    <t>Đối diện Trần Anh</t>
  </si>
  <si>
    <t>15.000đ -30.000đ/suất</t>
  </si>
  <si>
    <t>Cổng sau ĐHHV</t>
  </si>
  <si>
    <t>Quán cơm Phong Gió</t>
  </si>
  <si>
    <t>0982.655.679</t>
  </si>
  <si>
    <t>Đại học Công nghiệp VT</t>
  </si>
  <si>
    <t>15.000đ - 20.000đ/suất</t>
  </si>
  <si>
    <t>Quán cơm Hồng Hoa</t>
  </si>
  <si>
    <t>0972.476.683</t>
  </si>
  <si>
    <t>Cao đẳng Kinh tế KT PT</t>
  </si>
  <si>
    <t>20.000đ/ suất</t>
  </si>
  <si>
    <t>Quán cơm 559, Cô Đào Thị Hải Yến</t>
  </si>
  <si>
    <t>01674.864.672</t>
  </si>
  <si>
    <t>THPT Công nghiệp VT</t>
  </si>
  <si>
    <t>Băng 2, đối diện THPT CNVT</t>
  </si>
  <si>
    <t>Cô Oanh - Chú Tân</t>
  </si>
  <si>
    <t>Chị Hưng (anh Hậu)</t>
  </si>
  <si>
    <t>Quán cơm Thu Hà</t>
  </si>
  <si>
    <t>0164.756.8814</t>
  </si>
  <si>
    <t>0983.406.012 - 0982.415.138</t>
  </si>
  <si>
    <t>0977.000.167</t>
  </si>
  <si>
    <t>bác Hường: 01664466366</t>
  </si>
  <si>
    <t>chị Tâm: 0978236758</t>
  </si>
  <si>
    <t>bác Hùng: 01694868113</t>
  </si>
  <si>
    <t>bác tiệm: 01243271183</t>
  </si>
  <si>
    <t>bác Thịnh: 0978271183</t>
  </si>
  <si>
    <t>cô Hương: 0974104576</t>
  </si>
  <si>
    <t>ông Trung: 982956827</t>
  </si>
  <si>
    <t>tổ 38b, khu 6, Gia Cẩm</t>
  </si>
  <si>
    <t>bà Niên: 0210.3841865</t>
  </si>
  <si>
    <t>Ngõ 50, khu 3, Gia Cẩm</t>
  </si>
  <si>
    <t>cô Phan Thị Mơ: 0989965977</t>
  </si>
  <si>
    <t>ông Tịch: 02103810076</t>
  </si>
  <si>
    <t>TTGDTX Việt Trì</t>
  </si>
  <si>
    <t>Quán anh Toản</t>
  </si>
  <si>
    <t>0977.546.412</t>
  </si>
  <si>
    <t>25.000đ - 30.000đ/ suất</t>
  </si>
  <si>
    <t>THPT Chuyên Hùng Vương - Dự bị dân tộc - CĐ CN Thực phẩm</t>
  </si>
  <si>
    <t>HỘI SINH VIÊN ĐẠI HỌC HÙNG VƯƠNG</t>
  </si>
  <si>
    <t>HỘI SINH VIÊN TỈNH PHÚ THỌ</t>
  </si>
  <si>
    <t>ĐỊA ĐIỂM</t>
  </si>
  <si>
    <t>Số 35, ngõ 122 hoặc 102, Tân Bình, Tân Dân</t>
  </si>
  <si>
    <t>KTX CĐ Kinh tế KT Phú Thọ</t>
  </si>
  <si>
    <t>ĐH CN Việt Trì (CS Việt Trì)</t>
  </si>
  <si>
    <t>KTX CĐ Thực phẩm</t>
  </si>
  <si>
    <t>CĐ Dược Phú Thọ</t>
  </si>
  <si>
    <t>KTX CĐ Dược Phú Thọ</t>
  </si>
  <si>
    <t>Khu Đô Thị Minh Phương</t>
  </si>
  <si>
    <t>Khu 4, Vân Cơ</t>
  </si>
  <si>
    <t>TTGDTX VIỆT TRÌ</t>
  </si>
  <si>
    <t>ĐIỂM THI TẠI HUYỆN LÂM THAO</t>
  </si>
  <si>
    <t>KTX Đại học Công nghiệp Việt Trì</t>
  </si>
  <si>
    <t>TỔNG CỘNG</t>
  </si>
  <si>
    <t>ĐIỂM THI TẠI THỊ XÃ PHÚ THỌ</t>
  </si>
  <si>
    <t>Khu 5 - P. Vân Phú</t>
  </si>
  <si>
    <t>Gần cổng trường 
 tiểu học Vân Cơ</t>
  </si>
  <si>
    <t>Gần nhà nghỉ Minh Hạnh</t>
  </si>
  <si>
    <t>Khu 5, Vân Phú</t>
  </si>
  <si>
    <t>Chị Hạnh 1699907099</t>
  </si>
  <si>
    <t>Bác toàn hạnh 963491155</t>
  </si>
  <si>
    <t>Bác Phương 982899349</t>
  </si>
  <si>
    <t>Bá Giang 915368302</t>
  </si>
  <si>
    <t>Bác Toàn 975211837</t>
  </si>
  <si>
    <t>Bá Thìn 985323731</t>
  </si>
  <si>
    <t>Thầy Giang: 0914338817</t>
  </si>
  <si>
    <t>Bá Tình: 01638096997</t>
  </si>
  <si>
    <t>Cô Hồng Điệp: 01662810172</t>
  </si>
  <si>
    <t>Nguyễn Thị Thái: 01659354320</t>
  </si>
  <si>
    <t>Quang An: 01689587368</t>
  </si>
  <si>
    <t>Bá Thọ: 01662203865</t>
  </si>
  <si>
    <t>Bà Giang: 0975208539</t>
  </si>
  <si>
    <t>Anh Hoạt: 0948688758</t>
  </si>
  <si>
    <t>An Thu: 01676518099</t>
  </si>
  <si>
    <t>Cô Liễu: 0973083397</t>
  </si>
  <si>
    <t>Phương Tạo: 0972270550</t>
  </si>
  <si>
    <t>Bác Lại: 01639061659</t>
  </si>
  <si>
    <t>Tú Phương: 0977721271</t>
  </si>
  <si>
    <t>Ông Hiền Lan: 0949524352</t>
  </si>
  <si>
    <t>Bác Ngọ Hợi: 01686040686</t>
  </si>
  <si>
    <t>Viết Tình: 02103955112</t>
  </si>
  <si>
    <t>Chú Tuấn: 0913023812</t>
  </si>
  <si>
    <t>Hải Hà: 0974774835</t>
  </si>
  <si>
    <t>Chú Hà: 01663374786</t>
  </si>
  <si>
    <t>Bà Thực: 02103857098</t>
  </si>
  <si>
    <t>Chị Luyến: 01694977699</t>
  </si>
  <si>
    <t>Bá Phương: 0982272469</t>
  </si>
  <si>
    <t>Bác Bình Hùng: 01684321259</t>
  </si>
  <si>
    <t>Trần Thị Phú: 01676462175</t>
  </si>
  <si>
    <t>Anh Cường: 0962094094</t>
  </si>
  <si>
    <t>Bá An: 0985747978</t>
  </si>
  <si>
    <t>Bá Minh: 0972877424</t>
  </si>
  <si>
    <t>Bá Loan: 01662512716</t>
  </si>
  <si>
    <t>Bá Thơm: 01667966503</t>
  </si>
  <si>
    <t>Bá Tuyển: 0969776243</t>
  </si>
  <si>
    <t>Bá Mĩ: 0986140096</t>
  </si>
  <si>
    <t>Cô Nga: 01653411703</t>
  </si>
  <si>
    <t>Bác Diện: 01688544367</t>
  </si>
  <si>
    <t>Trần Phi Hùng: 01686356630</t>
  </si>
  <si>
    <t>Nguyễn Thị Tề: 01673591158</t>
  </si>
  <si>
    <t>Phạm Quang Thảnh: 0947914307</t>
  </si>
  <si>
    <t>Nguyễn Hữu Hải: 0973401432</t>
  </si>
  <si>
    <t>Vũ Thị Kim Dung: 01682080875</t>
  </si>
  <si>
    <t>Nguyễn Thị My: 01666918964</t>
  </si>
  <si>
    <t>Đinh Thị Phương: 01647173512</t>
  </si>
  <si>
    <t>Đào Thị Thọ: 01695907492</t>
  </si>
  <si>
    <t>Hoàng Thị Tường: 0904723523</t>
  </si>
  <si>
    <t>Bùi Ngọc Thịnh: 0912357175</t>
  </si>
  <si>
    <t>Lê Thị Loan: 01628495676</t>
  </si>
  <si>
    <t>Đỗ Công Tự: 0913389419</t>
  </si>
  <si>
    <t>Ngô Quang Trung: 0912093269</t>
  </si>
  <si>
    <t>Hoàng Thị Sử: 01695010345</t>
  </si>
  <si>
    <t>Nguyễn Thị Thể: 01645510409</t>
  </si>
  <si>
    <t>Trương Trọng An: 01683896689</t>
  </si>
  <si>
    <t>Hoàng Việt Phú: 0985406707</t>
  </si>
  <si>
    <t>Lê Quang Hiệu: 02106251389</t>
  </si>
  <si>
    <t>Hoàng Thị Tâm: 01628234191</t>
  </si>
  <si>
    <t>Lê Văn Thịnh: 02103955245</t>
  </si>
  <si>
    <t>Đỗ Thị Hòa: 01679939176</t>
  </si>
  <si>
    <t>Đào Thị Quang: 0914823611</t>
  </si>
  <si>
    <t>Bùi Thị Cúc: 02103953370</t>
  </si>
  <si>
    <t>Kiều Thị Hoàn: 01692054232</t>
  </si>
  <si>
    <t>Phạm Thị Thương: 0988932072</t>
  </si>
  <si>
    <t>Nguyễn Văn Thắng: 0904971506</t>
  </si>
  <si>
    <t>Đào Phấn: 01685501690</t>
  </si>
  <si>
    <t>Thúy Hải: 0977630042</t>
  </si>
  <si>
    <t>Bác Viết: 01685467417</t>
  </si>
  <si>
    <t>Chú Lâm: 0915368301</t>
  </si>
  <si>
    <t>Đào Thị Thơ: 0987508173</t>
  </si>
  <si>
    <t>Bác Kỉ: 01685768173</t>
  </si>
  <si>
    <t>Thu Hương: 01696016779</t>
  </si>
  <si>
    <t>Chú Chiến: 01672715339</t>
  </si>
  <si>
    <t>Tạp hóa Minh Kỷ: 01674808656</t>
  </si>
  <si>
    <t>3</t>
  </si>
  <si>
    <t>Ngõ 26 Ngô Gia Tự</t>
  </si>
  <si>
    <t>Số 10 tổ 5 Tân Việt, Tân Dân</t>
  </si>
  <si>
    <t>Đối diện cổng Dự Bị</t>
  </si>
  <si>
    <t>Số 32 tổ 4 Tân Bình, Tân Dân</t>
  </si>
  <si>
    <t>Số 19 tổ 4 Tân Bình, Tân Dân</t>
  </si>
  <si>
    <t>số 12 tổ 3 Tân Bình, Tân Dân</t>
  </si>
  <si>
    <t>Số 13 tổ 3 Tân Bình, Tân Dân</t>
  </si>
  <si>
    <t>Số 21 tổ 3 Tân Bình, Tân Dân</t>
  </si>
  <si>
    <t>Tân Bình, Tân Dân</t>
  </si>
  <si>
    <t>Gần bệnh viên đa khoa Phú Thọ</t>
  </si>
  <si>
    <t>Tổ 4 Thanh Miếu</t>
  </si>
  <si>
    <t>KTX Dự Bị Dân tộc</t>
  </si>
  <si>
    <t>Chú Hùng: 0944537388</t>
  </si>
  <si>
    <t>Chú Trường: 0944472286</t>
  </si>
  <si>
    <t>Chị Hiền: 0912524684</t>
  </si>
  <si>
    <t>Bác Trang: 01684140344</t>
  </si>
  <si>
    <t>Bác Thịnh: 0987431148</t>
  </si>
  <si>
    <t>Bác Tụ: 0948083681</t>
  </si>
  <si>
    <t>Chị Linh: 0963023877</t>
  </si>
  <si>
    <t>Chị Linh: 0944484006</t>
  </si>
  <si>
    <t>Nhà nghỉ Ngọc Tân: 02103818188</t>
  </si>
  <si>
    <t>Tổ 44 Khu 10, Thanh Miếu</t>
  </si>
  <si>
    <t xml:space="preserve">Cổng trường cấp 2 Lý tự trọng </t>
  </si>
  <si>
    <t>sn 127 tổ 24 khu 5 Thanh miếu</t>
  </si>
  <si>
    <t>Tổ 24 Khu 5 Thanh miếu</t>
  </si>
  <si>
    <t>Chú Trí : 01674244154</t>
  </si>
  <si>
    <t>Cô Tập: 02103910087</t>
  </si>
  <si>
    <t>Cô Hoạt : 01254142572</t>
  </si>
  <si>
    <t>Cô Ninh : 0964219510</t>
  </si>
  <si>
    <t>Cô Tuất : 0973152514</t>
  </si>
  <si>
    <t>Cô Hương : 01687439294</t>
  </si>
  <si>
    <t>Cô Hiền : 01697152536</t>
  </si>
  <si>
    <t>Bác Vệ : 0917398229</t>
  </si>
  <si>
    <t>Bác San : 01658015368</t>
  </si>
  <si>
    <t>Cô Ngọ :01692352678</t>
  </si>
  <si>
    <t>Bà Liên : 01697132307</t>
  </si>
  <si>
    <t>Cô Minh : 0978866428</t>
  </si>
  <si>
    <t>Chị Huề : 0963455666</t>
  </si>
  <si>
    <t>Chú Tùng: 0915465108</t>
  </si>
  <si>
    <t>Tổ 46 Khu 10, Tràng Nam, Thanh Miếu</t>
  </si>
  <si>
    <t>Tổ 45, Khu 10, Thanh Miếu</t>
  </si>
  <si>
    <t>Lê Thị Nhạc: 0984494282</t>
  </si>
  <si>
    <t>Chị Xuyến: 01298878035</t>
  </si>
  <si>
    <t>Số 76. tổ 28A, khu 21, Gia Cẩm</t>
  </si>
  <si>
    <t>Số 78, Đường Phan Chu Trinh</t>
  </si>
  <si>
    <t>Khu 4, Vân Phú</t>
  </si>
  <si>
    <t>KS Cầu Tây: 02103857757</t>
  </si>
  <si>
    <t>KS Bảo Châu: 0936133297</t>
  </si>
  <si>
    <t>KS Hoàng Long: 02103851493</t>
  </si>
  <si>
    <t>2454, Đại lộ Hùng Vương</t>
  </si>
  <si>
    <t>KS Hương Giang: 02103854760</t>
  </si>
  <si>
    <t>Vân Phú, VT, PT</t>
  </si>
  <si>
    <t>Nhà nghỉ Minh Hạnh: 0949485568</t>
  </si>
  <si>
    <t>Vân Cơ, VT, PT</t>
  </si>
  <si>
    <t>Nhà nghỉ Mạnh Linh: 02103953397</t>
  </si>
  <si>
    <t>KS Xanh: 02103843999</t>
  </si>
  <si>
    <t>KS Khánh Linh: 02103846872</t>
  </si>
  <si>
    <t>Tổ 91, khu 8, Nông Trang</t>
  </si>
  <si>
    <t>2094, Đại lộ Hùng Vương</t>
  </si>
  <si>
    <t>2092, Đại lộ Hùng Vương</t>
  </si>
  <si>
    <t>Số liệu phòng Đào Tạo</t>
  </si>
  <si>
    <t>Nhà nghỉ Paris: 02103992389</t>
  </si>
  <si>
    <t>Số 518, Châu Phong, Gia Cẩm</t>
  </si>
  <si>
    <t>Tân An, Tân Dân, VT</t>
  </si>
  <si>
    <t>CĐ Kinh tế Kỹ thuật PT &amp; THPT Công nghiệp VT</t>
  </si>
  <si>
    <t>Nhà nghỉ số 0: 02106277800</t>
  </si>
  <si>
    <t>Số 78, Hai Bà Trưng, Thọ Sơn</t>
  </si>
  <si>
    <t>Nhà nghỉ Linh Linh: 01239993666</t>
  </si>
  <si>
    <t>KS Việt Trì Garden: 02103555555</t>
  </si>
  <si>
    <t>Khu 9, Trưng Vương, VT</t>
  </si>
  <si>
    <t>KS Thảo Nguyên: 02103862999</t>
  </si>
  <si>
    <t>Thanh Miếu, VT, PT</t>
  </si>
  <si>
    <t>Số 16, Tân Dân, VT, PT</t>
  </si>
  <si>
    <t>Tổ 34, Thành Công, Thọ Sơn</t>
  </si>
  <si>
    <t>Tổ 36, khu 10, Tràng Nam, Thanh Miếu</t>
  </si>
  <si>
    <t>173, Đường Trần Nguyên Hãn, Thanh Miếu</t>
  </si>
  <si>
    <t>Số 111, tổ 26 khu 6 thanh miếu</t>
  </si>
  <si>
    <t>KS Phương Nam: 02103845125</t>
  </si>
  <si>
    <t>Số 1482, Đại lộ Hùng Vương</t>
  </si>
  <si>
    <t>KS Hồng Ngọc 2: 02103862026</t>
  </si>
  <si>
    <t>Số 938, Đại lộ Hùng Vương</t>
  </si>
  <si>
    <t>KS Sông Hương: 02103848986</t>
  </si>
  <si>
    <t>Số 2375, Đại lộ Hùng Vương</t>
  </si>
  <si>
    <t>KS Hồng Ngọc 1: 02103844513</t>
  </si>
  <si>
    <t>Số 1948, Đại lộ Hùng Vương</t>
  </si>
  <si>
    <t>Số nhà 37, khu 3, Gia Cẩm</t>
  </si>
  <si>
    <t>Nhà nghỉ số 9: 02103852059</t>
  </si>
  <si>
    <t>Số 1132, Đại lộ Hùng Vương</t>
  </si>
  <si>
    <t>Số 1035, Đại lộ Hùng Vương</t>
  </si>
  <si>
    <t>Số 491, Việt Hương, Bến Gót, VT</t>
  </si>
  <si>
    <t>Khu 8, Nông Trang</t>
  </si>
  <si>
    <t>Số 63, tổ 91, khu 8, Nông Trang</t>
  </si>
  <si>
    <t>Số 31, tổ 90, Nông Trang</t>
  </si>
  <si>
    <t>KS Hà Nội: 02103849950</t>
  </si>
  <si>
    <t>Số 2191, Đại lộ Hùng Vương</t>
  </si>
  <si>
    <t>Nhà nghỉ Mai Anh: 02103992005</t>
  </si>
  <si>
    <t>Gần cổng THPT Việt Trì</t>
  </si>
  <si>
    <t>Dự bị ĐH dân tộc Trung Ương</t>
  </si>
  <si>
    <t>Nhà nghỉ Kim Liên: 02103848203</t>
  </si>
  <si>
    <t xml:space="preserve">Số 339, Châu Phong, Gia Cẩm </t>
  </si>
  <si>
    <t>Ngõ 574, đường Châu Phong, Tân Dân</t>
  </si>
  <si>
    <t>Số 52, tổ 21a, khu 11, Gia Cẩm</t>
  </si>
  <si>
    <t>Tổ 1, khu 8, Nông Trang</t>
  </si>
  <si>
    <t>Chị Chinh: 0986016028</t>
  </si>
  <si>
    <t>Cô Lan: 0962830266</t>
  </si>
  <si>
    <t>KS G9: 02103994839</t>
  </si>
  <si>
    <t>Nhà nghỉ Emma: 02103688339</t>
  </si>
  <si>
    <t>Khu 5, Hòa Phong</t>
  </si>
  <si>
    <t>Số 07b,  Hòa Phong</t>
  </si>
  <si>
    <t xml:space="preserve">Tổ 7a, khu 1b, Nông Trang </t>
  </si>
  <si>
    <t>Bà Hải : 01683427803</t>
  </si>
  <si>
    <t xml:space="preserve">Nguyễn Thúy An  </t>
  </si>
  <si>
    <t>Bác Trụ 1669093477</t>
  </si>
  <si>
    <t>Bác Sâm 1248228760</t>
  </si>
  <si>
    <t>Nguyễn Mạnh Cường 989566818</t>
  </si>
  <si>
    <t>Hoàng Thị Thúy 16673629278</t>
  </si>
  <si>
    <t>Bác Mùi 974978989</t>
  </si>
  <si>
    <t>Nguyễn Nghĩa Quân 989030290</t>
  </si>
  <si>
    <t>Trần Quang Phú 912962488</t>
  </si>
  <si>
    <t>Trần Quang Phú 1693738929</t>
  </si>
  <si>
    <t xml:space="preserve">Lê Thị Đối </t>
  </si>
  <si>
    <t>Đào Văn Xuân 1694756369</t>
  </si>
  <si>
    <t>Bác Chung 988149554</t>
  </si>
  <si>
    <t xml:space="preserve">Mai Thị Hồng </t>
  </si>
  <si>
    <t>Ngô Văn Thắng 979912477</t>
  </si>
  <si>
    <t>Bà Thọ 2103710218</t>
  </si>
  <si>
    <t>Lê Văn Hợi 1258466587</t>
  </si>
  <si>
    <t>Phạm Văn Hợp 913805727</t>
  </si>
  <si>
    <t>Bà Hoa 1627416209</t>
  </si>
  <si>
    <t>Chú Tuệ 978047774</t>
  </si>
  <si>
    <t>Cô Lan 988219578</t>
  </si>
  <si>
    <t>Cô Huệ 984346838</t>
  </si>
  <si>
    <t>Bà Sâm 1658608098</t>
  </si>
  <si>
    <t>Bà Kính 2103823186</t>
  </si>
  <si>
    <t>Ông Quang 1676867880</t>
  </si>
  <si>
    <t>Chú Đức Hường 912267708</t>
  </si>
  <si>
    <t>Chú Tiến Khoa 962247431</t>
  </si>
  <si>
    <t>Bà Vi 1682413599</t>
  </si>
  <si>
    <t>Ông Quang 1639238575</t>
  </si>
  <si>
    <t>Trần Văn Cầm 972951528</t>
  </si>
  <si>
    <t>Cô Quý 1646165316</t>
  </si>
  <si>
    <t>Cô Lợi Uyển 1664415925</t>
  </si>
  <si>
    <t>Nhà nghỉ Tú Anh 974792164</t>
  </si>
  <si>
    <t>Chú Chiến 1695450806</t>
  </si>
  <si>
    <t>Chú Tuấn 963880304</t>
  </si>
  <si>
    <t>Đỗ Thị Hảo 915554396</t>
  </si>
  <si>
    <t>Trần Thị Hảo 945981246</t>
  </si>
  <si>
    <t>Lâm Linh 1639075890</t>
  </si>
  <si>
    <t>Bác Đồng 948691388</t>
  </si>
  <si>
    <t xml:space="preserve">Bá Túc </t>
  </si>
  <si>
    <t xml:space="preserve">Bà Túc </t>
  </si>
  <si>
    <t>Hán Thị Hào 2103822934</t>
  </si>
  <si>
    <t>Chu Thị Tiêu  0166 406 9710</t>
  </si>
  <si>
    <t>Nguyễn Thị Trọng 0962 851 557</t>
  </si>
  <si>
    <t>Nguyễn Thế Hậu 0163 298 8928</t>
  </si>
  <si>
    <t>Nguyễn Thế Phương 0166 272 8192</t>
  </si>
  <si>
    <t>Bà Tuệ  0210 6 260 115</t>
  </si>
  <si>
    <t>Đỗ Thị Phú 0986 733 884</t>
  </si>
  <si>
    <t>Mai Thị Tờ 0210 3 712 629</t>
  </si>
  <si>
    <t>Phạm Thị Trọng 0976 492 583</t>
  </si>
  <si>
    <t>Nguyễn Thị Phấn 0210 3 712 099</t>
  </si>
  <si>
    <t>Nguyễn Thị Thanh Hải 0976 066 899</t>
  </si>
  <si>
    <t>cô Dung Tạ 0989 873 224</t>
  </si>
  <si>
    <t>Phạm Thị Ngoan 0962 246 958</t>
  </si>
  <si>
    <t>Đại lí nhôm Xuân Tuấn 0975 205 785</t>
  </si>
  <si>
    <t>Phạm Văn Mỹ 0210 3 821 759</t>
  </si>
  <si>
    <t>Nguyễn Thị Lý 0978 521 565</t>
  </si>
  <si>
    <t>Lê Thị Phượng 0914 232 262</t>
  </si>
  <si>
    <t>Anh Hưng 0982 045 482</t>
  </si>
  <si>
    <t>Nguyễn Thị Dung 0976 059 179</t>
  </si>
  <si>
    <t>Phan Mạnh Hà 0165  675 9196</t>
  </si>
  <si>
    <t>Đào Tiến Nếp 0985 430 847</t>
  </si>
  <si>
    <t>Nguyễn Hải Vũ 0975 397 398</t>
  </si>
  <si>
    <t>Lê Thị Kim Chi 0168 457  1009</t>
  </si>
  <si>
    <t>Nhà nghỉ Mai Trang 0982 342 402</t>
  </si>
  <si>
    <t>Nguyễn Phương Thái 989135915</t>
  </si>
  <si>
    <t xml:space="preserve">Nguyễn Thị Tạ </t>
  </si>
  <si>
    <t>Cô Thành 984496547</t>
  </si>
  <si>
    <t>Cô Xuân Thủy 986104730</t>
  </si>
  <si>
    <t>Bà Lệ Toàn 1633533563</t>
  </si>
  <si>
    <t>Bà Hội 984497311</t>
  </si>
  <si>
    <t>Ông Bà Nhàn Đề 985876422</t>
  </si>
  <si>
    <t>Lê Mạnh Hải 985343008</t>
  </si>
  <si>
    <t>Nguyễn Thị Thìn 943159112</t>
  </si>
  <si>
    <t>Nguyễn Thi Vân 915189644</t>
  </si>
  <si>
    <t>Hà Hữu Nghị 1683146899</t>
  </si>
  <si>
    <t>Phạm Ngọc Trâm 912536037</t>
  </si>
  <si>
    <t xml:space="preserve">Nguyễn Thị Hai </t>
  </si>
  <si>
    <t>Cô Sơn 979977657</t>
  </si>
  <si>
    <t>Đỗ Văn Sơn 1697619916</t>
  </si>
  <si>
    <t>Võ Thị Xuân 1687526890</t>
  </si>
  <si>
    <t>Bá Hợp 1639442495</t>
  </si>
  <si>
    <t>Bá Lan  1634535913</t>
  </si>
  <si>
    <t>Trịnh Thu Mỹ 1643661598</t>
  </si>
  <si>
    <t>Nguyễn Vắn Xuân 1647998757</t>
  </si>
  <si>
    <t xml:space="preserve">Bác Bão </t>
  </si>
  <si>
    <t>Bác Thuần Qúy 1665853526</t>
  </si>
  <si>
    <t>Nghiêm Văn Thực 2103822055</t>
  </si>
  <si>
    <t>Cô Bẩy 1696942126</t>
  </si>
  <si>
    <t>Nguyễn Văn Chi 988260005</t>
  </si>
  <si>
    <t>Bà Thúy 1658544998</t>
  </si>
  <si>
    <t>Nguyễn Minh Luyện 1296911529</t>
  </si>
  <si>
    <t>Bùi Thi Thu Thủy  983856259</t>
  </si>
  <si>
    <t>Trịnh Thị Thùy 974804506</t>
  </si>
  <si>
    <t>Vi Thị Lợi 1679978048</t>
  </si>
  <si>
    <t>Hoàng Thị Lan 1647194288</t>
  </si>
  <si>
    <t>Nguyễn Chí Hưởng 913083216</t>
  </si>
  <si>
    <t>Nguyễn Thị Thu 973932867</t>
  </si>
  <si>
    <t>Đoàn Đức Hảo  1688542584</t>
  </si>
  <si>
    <t xml:space="preserve">Kí túc xá trường ĐHHV </t>
  </si>
  <si>
    <t>Thạch Thị Lập 988906141</t>
  </si>
  <si>
    <t>Đỗ Ngọc Tuế 976037618</t>
  </si>
  <si>
    <t>Phạm Gia Cát 1639075890</t>
  </si>
  <si>
    <t>Nguyễn Bá Đệ 984492577</t>
  </si>
  <si>
    <t>Ngỗ Đình Khương 977887139</t>
  </si>
  <si>
    <t>Ngô Đức Tâm 1687075971</t>
  </si>
  <si>
    <t>Nguyễn Văn Tân 1699570317</t>
  </si>
  <si>
    <t>Lê Thị Thanh Huyền 973932092</t>
  </si>
  <si>
    <t>Lê Thị Thanh  1676606891</t>
  </si>
  <si>
    <t>Hán Huy Chinh 2103820278</t>
  </si>
  <si>
    <t>Lê Xuân Yên 2103821889</t>
  </si>
  <si>
    <t>Lê Thị Ngọc Oanh 974732002</t>
  </si>
  <si>
    <t>Nguyễn Thị Kim Loan 1638348457</t>
  </si>
  <si>
    <t>Nhà nghỉ Mạnh Linh 973765799</t>
  </si>
  <si>
    <t>Trần Ngọc Lâm 943159112</t>
  </si>
  <si>
    <t>Phan Thị Thu Hằng 1665235912</t>
  </si>
  <si>
    <t>Phan Mạnh Hà 984480383</t>
  </si>
  <si>
    <t>Nguyễn Thế Phương 1662728192</t>
  </si>
  <si>
    <t>Chu Thị Dung 972704041</t>
  </si>
  <si>
    <t>Hoàng Thị Liên 985430847</t>
  </si>
  <si>
    <t>Nguyễn Văn Hách 1668725233</t>
  </si>
  <si>
    <t>Đỗ Xuân Thu 1692608668</t>
  </si>
  <si>
    <t>Nguyễn Hữu Công 978645799</t>
  </si>
  <si>
    <t>Nhâm Văn Chen ( Hải) 1644928468</t>
  </si>
  <si>
    <t>Nguyễn Thị Đông 918428127</t>
  </si>
  <si>
    <t>Cửa hàng Đỗ Hoàn 1684335782</t>
  </si>
  <si>
    <t>Nguyễn Xuân Thu 02103821047
0972208859</t>
  </si>
  <si>
    <t>Nguyễn Thị Trinh 1669586949</t>
  </si>
  <si>
    <t>Vũ Việt Cường 919288180</t>
  </si>
  <si>
    <t>Lê Xuân Bảng 988150438</t>
  </si>
  <si>
    <t>Đỗ Quang Lý 1677094479</t>
  </si>
  <si>
    <t>Đỗ Thị Nguyện 1647818179</t>
  </si>
  <si>
    <t>Nguyễn Thị Đoàn 2103821952</t>
  </si>
  <si>
    <t>Hà Thị Nga 1668223244</t>
  </si>
  <si>
    <t>Nguyễn Thị Môn 02103822228</t>
  </si>
  <si>
    <t>Hoàng Quang Vinh 01646450656</t>
  </si>
  <si>
    <t>Nguyễn Thị Vượng 01677626983</t>
  </si>
  <si>
    <t xml:space="preserve">Đinh Thị Hồng </t>
  </si>
  <si>
    <t>Đỗ Văn Tứ: 01662256602</t>
  </si>
  <si>
    <t>93- Khu Phú Bình- Phong Châu</t>
  </si>
  <si>
    <t>30- Tổ 44 - Quang Trung- Âu Cơ</t>
  </si>
  <si>
    <t>04- Tổ 45- Phố Quang Trung- Âu Cơ</t>
  </si>
  <si>
    <t>15- Cao Du</t>
  </si>
  <si>
    <t>182- Tổ 82- Nguyễn Trãi- Âu Cơ</t>
  </si>
  <si>
    <t>154- Tổ 8- Nguyễn Trãi- Âu Cơ</t>
  </si>
  <si>
    <t>46- Đường đi bệnh viện Đa khoa PT</t>
  </si>
  <si>
    <t>77-Cây đa lịch sử</t>
  </si>
  <si>
    <t>77- Cây đa lịch sử</t>
  </si>
  <si>
    <t xml:space="preserve"> 142- Phú Hà- Phong Châu</t>
  </si>
  <si>
    <t>22- Tổ 12- Phú Bình- Phong Châu</t>
  </si>
  <si>
    <t>44-Tổ 10- Phú Bình</t>
  </si>
  <si>
    <t>34- Tổ 7- Phú Thịnh</t>
  </si>
  <si>
    <t>45- Phú Hà- Phong Châu</t>
  </si>
  <si>
    <t>32- Tổ 9- Phú Bình- Phong Châu</t>
  </si>
  <si>
    <t>01- Tổ 8A- Phú Thịnh</t>
  </si>
  <si>
    <t>59 - Tổ 20 - Tân Thành</t>
  </si>
  <si>
    <t>80 - Long Xuyên</t>
  </si>
  <si>
    <t>Phường Âu Cơ</t>
  </si>
  <si>
    <t>26 - Tổ 51 - Âu Cơ</t>
  </si>
  <si>
    <t>50 - Tổ 52 - Lê Lợi</t>
  </si>
  <si>
    <t>14 - Đoàn Kết</t>
  </si>
  <si>
    <t>Khu thị đội</t>
  </si>
  <si>
    <t>10 - Tổ 1 - Đoàn Kết</t>
  </si>
  <si>
    <t>50 - Tổ 50 - Lê Lợi</t>
  </si>
  <si>
    <t>Tổ 16 - Sa Đéc</t>
  </si>
  <si>
    <t>30 - Tổ 16 Sa Đéc</t>
  </si>
  <si>
    <t>Khu 5 - Trường Thịnh</t>
  </si>
  <si>
    <t>Âu Cơ</t>
  </si>
  <si>
    <t>09 -Tổ 40 - Âu Cơ</t>
  </si>
  <si>
    <t>Trường Thịnh</t>
  </si>
  <si>
    <t>Sau Trường Trần Phú</t>
  </si>
  <si>
    <t>Tân Phú - Âu Cơ</t>
  </si>
  <si>
    <t>Gần Đại Học Hùng Vương</t>
  </si>
  <si>
    <t>Ga Phú Thọ</t>
  </si>
  <si>
    <t>Tổ 21 - Tân Thành</t>
  </si>
  <si>
    <t>09 - Long Xuyên</t>
  </si>
  <si>
    <t>Tổ 4 -Tân Lập</t>
  </si>
  <si>
    <t>56 - Long Xuyên</t>
  </si>
  <si>
    <t>46 - Tổ 16 - Sa Đéc</t>
  </si>
  <si>
    <t>18 - Tổ 14 - Sa Đéc</t>
  </si>
  <si>
    <t>Tổ 12 - Tân Trung</t>
  </si>
  <si>
    <t>06- Tổ 12- Tân Trung</t>
  </si>
  <si>
    <t>Tổ 12- Tân Trung</t>
  </si>
  <si>
    <t>02- Tổ 13- Tân Trung</t>
  </si>
  <si>
    <t>Tổ 10- Tân An</t>
  </si>
  <si>
    <t>05- Tổ 4- Khu 2- Trường Thịnh</t>
  </si>
  <si>
    <t>Tổ 4- Khu 2- Trường Thịnh</t>
  </si>
  <si>
    <t>Khu 5- Trường Thịnh</t>
  </si>
  <si>
    <t>43- Phú Hà- Phong Châu</t>
  </si>
  <si>
    <t>60- Tổ 2A- Phú Hà- Phong Châu</t>
  </si>
  <si>
    <t>79- Tổ 2B- Phú An- Phú Hà</t>
  </si>
  <si>
    <t>09- Tổ 4- Phú Hà- Phong Châu</t>
  </si>
  <si>
    <t>29- Tổ 4- Phú Hà- Phong Châu</t>
  </si>
  <si>
    <t>07- Tổ 43- Tân Phú- Âu Cơ</t>
  </si>
  <si>
    <t>30- Tổ 9- Phu Huỳnh</t>
  </si>
  <si>
    <t>20- Tổ 13- Tân Trung</t>
  </si>
  <si>
    <t>Tổ 13- Tân Trung</t>
  </si>
  <si>
    <t>11- Đinh Tiên Hoàng- Hùng Vương</t>
  </si>
  <si>
    <t>127- Tân Thành</t>
  </si>
  <si>
    <t>Khu 2- Trường Thịnh</t>
  </si>
  <si>
    <t>03- Tổ 4- Khu 2- Trường Thịnh</t>
  </si>
  <si>
    <t>42 - Trường Thịnh</t>
  </si>
  <si>
    <t>30 - Hòa B - Âu Cơ</t>
  </si>
  <si>
    <t>Tổ 16 - Phú An - Phong Châu</t>
  </si>
  <si>
    <t>Khu 7 - xã Văn Lung</t>
  </si>
  <si>
    <t>18 - Tân Dung - Hùng Vương</t>
  </si>
  <si>
    <t>Tổ 13 - Tân Dung - Hùng Vương</t>
  </si>
  <si>
    <t>17 - Tổ 9 - Tân An - Hùng Vương</t>
  </si>
  <si>
    <t>232 - Tân An - Hùng Vương</t>
  </si>
  <si>
    <t>Cơ khí Phú Thọ (gần cấp 3 Hùng Vương)</t>
  </si>
  <si>
    <t>91 - Tổ 14B - Phú An - Phong Châu</t>
  </si>
  <si>
    <t>Khu 5 - Thanh Vinh</t>
  </si>
  <si>
    <t xml:space="preserve">6 - Phú An </t>
  </si>
  <si>
    <t>57 - Tổ 4 - Phú Hà - Phong Châu</t>
  </si>
  <si>
    <t>47 - Tổ 4 - Phú Hà - Phong Châu</t>
  </si>
  <si>
    <t>6 - Phú Hà - Phong Châu</t>
  </si>
  <si>
    <t>27 - Tổ 8B - Phú Thịnh - Phong Châu</t>
  </si>
  <si>
    <t>39 - Tổ 8B - Phú Thịnh - Phong Châu</t>
  </si>
  <si>
    <t>Phú Thịnh - Phong Châu</t>
  </si>
  <si>
    <t>81 - Tổ 3A - Phú Hà - Phong Chấu</t>
  </si>
  <si>
    <t>38 - Cao Du - Đường Bãi Chạp</t>
  </si>
  <si>
    <t>21 - Cao Du - Âu Cơ</t>
  </si>
  <si>
    <t>28 - Tổ 14B - Đối diện Ga</t>
  </si>
  <si>
    <t>11 - Phú An - Phong Châu</t>
  </si>
  <si>
    <t>07 - Tổ 14B - Phú An - Phong Châu</t>
  </si>
  <si>
    <t>02 - Tổ 8B - Phú Thịnh - Phong Châu</t>
  </si>
  <si>
    <t>23 - Tổ 17 - Sa Đéc - Hùng Vương</t>
  </si>
  <si>
    <t>08 - Tổ 17 - Sa Đéc - Hùng Vương</t>
  </si>
  <si>
    <t>02B - Tổ 10 - Tân An - Hùng Vương</t>
  </si>
  <si>
    <t>Ngõ 3 - Tổ 10 - Tân An - Hùng Vương</t>
  </si>
  <si>
    <t>Tổ 11 - Tân Trung</t>
  </si>
  <si>
    <t>39 - Tổ 20 - Trường Thành</t>
  </si>
  <si>
    <t>Tổ 4 - Tân Lập</t>
  </si>
  <si>
    <t>53 - Tân Thành</t>
  </si>
  <si>
    <t>19 - Tân Thành</t>
  </si>
  <si>
    <t>17 -Tổ 20 - Tân Thành</t>
  </si>
  <si>
    <t>12 - Tân Trung</t>
  </si>
  <si>
    <t>19A - Long Xuyên- phường hùng vương</t>
  </si>
  <si>
    <t>5 - Tổ 21-Ngõ1 - Tân Thành- Hùng Vương</t>
  </si>
  <si>
    <t>06-Sađéc- Tổ 15-Hùng Vương</t>
  </si>
  <si>
    <t>46- Tổ15 Sađéc</t>
  </si>
  <si>
    <t>Áo dài Hioa Oanh</t>
  </si>
  <si>
    <t>08- 77 Tân An- Hùng Vương</t>
  </si>
  <si>
    <t>44 Tân An- Hùng Vương</t>
  </si>
  <si>
    <t>SN 24B Tổ 13, Tân Trung</t>
  </si>
  <si>
    <t>Tổ 13, Tân Trung</t>
  </si>
  <si>
    <t>SN 05 Tổ 13, Tân Trung</t>
  </si>
  <si>
    <t>SN 02 Tổ 13, Tân Trung</t>
  </si>
  <si>
    <t>SN 16 Tổ 13, Tân Trung</t>
  </si>
  <si>
    <t>SN 38 Tổ 12, Tân Trung</t>
  </si>
  <si>
    <t>SN 10 Tổ 13 Tân Trung</t>
  </si>
  <si>
    <t>63-Phố Tân Thành</t>
  </si>
  <si>
    <t>67- Phố Tân Thành</t>
  </si>
  <si>
    <t>131- Tân Thành</t>
  </si>
  <si>
    <t>123- Phố Tân Thành</t>
  </si>
  <si>
    <t>133-Tổ 4 -Tân Lập</t>
  </si>
  <si>
    <t>104 -Phố Tân Thành</t>
  </si>
  <si>
    <t>110-Tân Thành</t>
  </si>
  <si>
    <t>86 Tân Thành</t>
  </si>
  <si>
    <t>70 Tân Thành</t>
  </si>
  <si>
    <t>62 Tổ 22 tân Thành</t>
  </si>
  <si>
    <t>Số 36 - Sa đéc</t>
  </si>
  <si>
    <t>Số 20 - Sa đéc</t>
  </si>
  <si>
    <t>Số 22 - Sa đéc</t>
  </si>
  <si>
    <t>Số 24 - Sa đéc</t>
  </si>
  <si>
    <t>Đại học Hùng Vương (cơ sở Thị xã)</t>
  </si>
  <si>
    <t>THPT Hùng Vương</t>
  </si>
  <si>
    <t>Hoàng Thị Hường 962556570</t>
  </si>
  <si>
    <t>Võ Thị Hồng 988930873</t>
  </si>
  <si>
    <t>Phan Văn Quang 985911394</t>
  </si>
  <si>
    <t xml:space="preserve">Vũ Thanh Lân </t>
  </si>
  <si>
    <t>Nguyễn Thị Sáu 1655862365</t>
  </si>
  <si>
    <t>Vũ Thị Bích 913854497</t>
  </si>
  <si>
    <t>Hoàng Thị Cứ 976055179</t>
  </si>
  <si>
    <t>Nguyển Thanh Bình 982606799</t>
  </si>
  <si>
    <t>Lương Thị Thơm 976673556</t>
  </si>
  <si>
    <t>Đào Thị Thể 1679662299</t>
  </si>
  <si>
    <t>Đỗ Đức Bài 978908961</t>
  </si>
  <si>
    <t>Lưu Như Ý 1692990289</t>
  </si>
  <si>
    <t>Trần Kiến Quốc 1682908589</t>
  </si>
  <si>
    <t>Hà Thị Phương 977737055</t>
  </si>
  <si>
    <t>Ngô Thị Xuân 988206150</t>
  </si>
  <si>
    <t>Nguyễn Văn Đoàn 1658848297</t>
  </si>
  <si>
    <t>Nguyễn Thị Thanh 904660026</t>
  </si>
  <si>
    <t>Trương Thị Hợp 1634769566</t>
  </si>
  <si>
    <t>Trần Quang Hiếu 1664791298</t>
  </si>
  <si>
    <t>Ma Thị Vân 936481566</t>
  </si>
  <si>
    <t>Ma Thị Ngọc Hà 983932269</t>
  </si>
  <si>
    <t>Phùng Thị Sơn  1653184932</t>
  </si>
  <si>
    <t>Đỗ Văn Kinh 989239919</t>
  </si>
  <si>
    <t>Đỗ Thị Xuân 1654808267</t>
  </si>
  <si>
    <t>Nguyễn Văn Thời 1653188358</t>
  </si>
  <si>
    <t>Nguyễn Thị Trọng 962851575</t>
  </si>
  <si>
    <t>Trần Thị Quyết 1694625217</t>
  </si>
  <si>
    <t>Loan Khánh 1695586317</t>
  </si>
  <si>
    <t>Vũ Tiến Minh 979814626</t>
  </si>
  <si>
    <t>Điều Thị Thịnh 1627012379</t>
  </si>
  <si>
    <t>Trần Thị Huệ 02103711239</t>
  </si>
  <si>
    <t>Nguyễn Bích Văn 0984492835</t>
  </si>
  <si>
    <t>Lê Công Hoàn 0942389915</t>
  </si>
  <si>
    <t>Hoàng Thị Phượng 01274513186</t>
  </si>
  <si>
    <t>Nhà nghỉ Bình Nguyên Thường: 200k/ phòng</t>
  </si>
  <si>
    <t>Vũ Đình Tiến 0983137947</t>
  </si>
  <si>
    <t>Trương Thị Thu 0976011008</t>
  </si>
  <si>
    <t>Đinh Hùng Cường 0984623944</t>
  </si>
  <si>
    <t>Đoàn Thị Thuận 01684522322</t>
  </si>
  <si>
    <t>Hoàng Văn Hiền 01684522322</t>
  </si>
  <si>
    <t>Ma Văn Hợp 01693028933</t>
  </si>
  <si>
    <t>Vũ Hồng Sơn 0977614757</t>
  </si>
  <si>
    <t>Lưu Thị Thúy Nga 0916922281</t>
  </si>
  <si>
    <t>Mai Thị Vượng 0967091720</t>
  </si>
  <si>
    <t>Nguyễn Trung Trấn 01687676757</t>
  </si>
  <si>
    <t>Trần Văn Cường 01698166919</t>
  </si>
  <si>
    <t>Trần Thị Định 01664889147</t>
  </si>
  <si>
    <t>Vũ Thành Dũng 01699199265</t>
  </si>
  <si>
    <t>Nguyễn Kim Ánh 01676426303</t>
  </si>
  <si>
    <t>Nguyễn Thị Thành 0985053359</t>
  </si>
  <si>
    <t>Vũ Thị Mai 01647362964</t>
  </si>
  <si>
    <t>Vũ Việt Cường 0919288180</t>
  </si>
  <si>
    <t>Cù Quốc Lãm 01689711646</t>
  </si>
  <si>
    <t>Bùi Thị Ngọc 0988191802</t>
  </si>
  <si>
    <t>Trần Thị Thảo 0982029847</t>
  </si>
  <si>
    <t>Nguyễn Văn Dũng 097762346</t>
  </si>
  <si>
    <t>Trần Mạnh Hùng 01639486090</t>
  </si>
  <si>
    <t>Phạm Thị Việt Anh 981132886</t>
  </si>
  <si>
    <t>Nguyễn Cao Thắng  1664554078</t>
  </si>
  <si>
    <t>Trần Thị Liêm 975181302</t>
  </si>
  <si>
    <t>Nguyễn Thị Trọng  962851575</t>
  </si>
  <si>
    <t>Nguyễn Thị Minh Phương 1639898075</t>
  </si>
  <si>
    <t>Ngô Thị Bộ  1665886705</t>
  </si>
  <si>
    <t>Nguyễn Thị Vy 969745962</t>
  </si>
  <si>
    <t>Trần Thị Điều 989258187</t>
  </si>
  <si>
    <t>Lê Tiến Dũng 989239901</t>
  </si>
  <si>
    <t>Nguyễn Thị Nhượng 977048477</t>
  </si>
  <si>
    <t>Trần Thị Còi  c.hồng:01639244335</t>
  </si>
  <si>
    <t>Nguyễn Thị Cần  0986234367    984623648</t>
  </si>
  <si>
    <t>Phạm Quang Khải 983533970</t>
  </si>
  <si>
    <t>Nhà trọ Loan Khánh 1695586317</t>
  </si>
  <si>
    <t>Nguyễn Văn Bình 1692303465</t>
  </si>
  <si>
    <t xml:space="preserve">Hà Thị Kiều </t>
  </si>
  <si>
    <t>Cao Văn Tùy  124815654</t>
  </si>
  <si>
    <t>Nguyễn Thị Hồng Thu 942396118</t>
  </si>
  <si>
    <t>Lê Ngọc Duy 968276525</t>
  </si>
  <si>
    <t>Đinh Thị Hồng Thủy 977128821</t>
  </si>
  <si>
    <t>Đinh Văn Phiến 2103823408</t>
  </si>
  <si>
    <t>Nguyễn Mạnh Trí  168799545</t>
  </si>
  <si>
    <t xml:space="preserve">Lê Thị Nhung </t>
  </si>
  <si>
    <t>Nhà Nghỉ Trần Anh 1694399315</t>
  </si>
  <si>
    <t>Đỗ Thị Phú 1654415431</t>
  </si>
  <si>
    <t>Dương Thị Nhân 1676488915</t>
  </si>
  <si>
    <t>Trương Thị Lan 984492074</t>
  </si>
  <si>
    <t>Mai Tiến Mạnh 916123693</t>
  </si>
  <si>
    <t>Đỗ Thị Thu Hoài 979646698</t>
  </si>
  <si>
    <t>Vũ Thế Minh 915229718</t>
  </si>
  <si>
    <t>Nguyễn Văn Hòa 1658074950</t>
  </si>
  <si>
    <t>Nguyễn Thị Nhuyện  1692900289</t>
  </si>
  <si>
    <t>Lê Thị Thúy Phương  983020146</t>
  </si>
  <si>
    <t>Bác Sĩ Mậu a.quyết:0988969122</t>
  </si>
  <si>
    <t xml:space="preserve">Mai Văn Ký </t>
  </si>
  <si>
    <t>Mai Văn Quảng 1668610944</t>
  </si>
  <si>
    <t>Tâm Trụ 944451739</t>
  </si>
  <si>
    <t>Mai Hưong 1698982168</t>
  </si>
  <si>
    <t>Ông Tuệ 821289</t>
  </si>
  <si>
    <t>Đinh Ngọc Hùng 2103710066</t>
  </si>
  <si>
    <t>Hà Văn Tuốt  1674177189</t>
  </si>
  <si>
    <t>251- Tân Lập- Hùng Vương</t>
  </si>
  <si>
    <t>207-Tân Lập- Hùng Vương</t>
  </si>
  <si>
    <t xml:space="preserve">223- Tân Lập </t>
  </si>
  <si>
    <t>347- Tân Lập</t>
  </si>
  <si>
    <t>105- Tân Lập</t>
  </si>
  <si>
    <t>189- Tân Lập</t>
  </si>
  <si>
    <t>185- Tân Lập</t>
  </si>
  <si>
    <t>183- Tân Lập</t>
  </si>
  <si>
    <t>177- Tân Lập</t>
  </si>
  <si>
    <t>129- Tân Lập</t>
  </si>
  <si>
    <t>Số nhà 82- tổ 5-Tân lập</t>
  </si>
  <si>
    <t>Số nhà 04- tổ 6-Tân lập</t>
  </si>
  <si>
    <t>Số nhà 112-tổ5-Tân lập</t>
  </si>
  <si>
    <t>Số nhà 03-Tổ 7-Tân An</t>
  </si>
  <si>
    <t>Tổ 9-Tân An</t>
  </si>
  <si>
    <t>Số 83- Tổ 9-Tân An</t>
  </si>
  <si>
    <t>57-Tổ 19-Phố Long Xuyên</t>
  </si>
  <si>
    <t>Phố Tân An</t>
  </si>
  <si>
    <t xml:space="preserve">17 Tân An </t>
  </si>
  <si>
    <t xml:space="preserve">62 Tân Trung </t>
  </si>
  <si>
    <t>Tổ 14 Tân Trung</t>
  </si>
  <si>
    <t>02 Tân trung</t>
  </si>
  <si>
    <t>Nhà số 6 -Tổ 12 Tân trung</t>
  </si>
  <si>
    <t>83- Tân Thành</t>
  </si>
  <si>
    <t>105 Tân Thành</t>
  </si>
  <si>
    <t>02 Tổ 22 Tân thành</t>
  </si>
  <si>
    <t>12 Phố Tân Trung</t>
  </si>
  <si>
    <t>Tổ 20- Phố Tân Thành</t>
  </si>
  <si>
    <t>Số 7- Tân Thành</t>
  </si>
  <si>
    <t>số nhà 23- tổ 1, phố Doàn Kết</t>
  </si>
  <si>
    <t>Khu 3 - Trường Thịnh</t>
  </si>
  <si>
    <t>Số 29- Tổ 20 - Tân Thành</t>
  </si>
  <si>
    <t>Số 23 - Tổ 20 - Tân Thành</t>
  </si>
  <si>
    <t>Số 13 - Tân Trung</t>
  </si>
  <si>
    <t>Tổ 20 - Tân Thành</t>
  </si>
  <si>
    <t>133- Tân Lập</t>
  </si>
  <si>
    <t>Ngã tư 27 tháng 7</t>
  </si>
  <si>
    <t>Số 239 - Tổ 3 - Tân Lập</t>
  </si>
  <si>
    <t>Số 201 - Tổ 3 - Tân Lập</t>
  </si>
  <si>
    <t>Tân Lập</t>
  </si>
  <si>
    <t>117 -Tân Lập</t>
  </si>
  <si>
    <t>SN 193 - Tân Lập</t>
  </si>
  <si>
    <t>SN: 04 - Tổ 10- ngõ Tân An 1</t>
  </si>
  <si>
    <t xml:space="preserve">Tổ 11 - Tân Trung - Phường Hùng Vương </t>
  </si>
  <si>
    <t>SN:06- Tổ 12- Tân Trung-Phường H.Vương</t>
  </si>
  <si>
    <t>SN:16 - Tổ 18 - Phố Long Xuyên-H.Vương</t>
  </si>
  <si>
    <t>14- Tân An - H.Vương</t>
  </si>
  <si>
    <t>SN:19-ngõ 5 -Tân An-H.Vương</t>
  </si>
  <si>
    <t>Ngõ 4 -Tổ 9-Tân An -H.Vương</t>
  </si>
  <si>
    <t xml:space="preserve">Tổ 8-Tân An- H.Vương </t>
  </si>
  <si>
    <t>Sa Đéc- H.Vương</t>
  </si>
  <si>
    <t>Số 13- Cổng 21- Phố Tân Thành-H.Vương</t>
  </si>
  <si>
    <t>SN:107-Phố Tân Thành-H.Vương</t>
  </si>
  <si>
    <t xml:space="preserve">SN:105- Phố Tân Thành </t>
  </si>
  <si>
    <t>SN:12-Ngõ A -phố Tân Thành</t>
  </si>
  <si>
    <t>SN:16  - Phố Tân Thành-H.Vương</t>
  </si>
  <si>
    <t>SN:06- Tổ 21- Tân Thành-Phường H.Vương</t>
  </si>
  <si>
    <t>SN:24-Tổ 50-Phố Lê Lợi</t>
  </si>
  <si>
    <t>SN:60-Tổ 10-Tân An</t>
  </si>
  <si>
    <t>SN:4B-ngõ 1 - Tổ 10- Phố Tân An</t>
  </si>
  <si>
    <t>SN;67-Khu 2 - Trường Thịnh</t>
  </si>
  <si>
    <t>SN:53-Tổ 9- Tân An</t>
  </si>
  <si>
    <t>SN:35 - Tổ 10-Tân An</t>
  </si>
  <si>
    <t>Tổ 12-Tân Trung- H.Vương</t>
  </si>
  <si>
    <t>SN:17 -Tân An</t>
  </si>
  <si>
    <t>SN:16- Lê Qúy Đôn-Trường Thịnh</t>
  </si>
  <si>
    <t>SN: 02-Tân Lập</t>
  </si>
  <si>
    <t>SN: 04 - Tân Lập</t>
  </si>
  <si>
    <t>sn;04- Tổ 5 -Tân Lập</t>
  </si>
  <si>
    <t>sđt: b.Sĩ:01684545812(Trường Thịnh)</t>
  </si>
  <si>
    <t>Số 29 Phố Đoàn Kết</t>
  </si>
  <si>
    <t>Số 81 Tân Lập</t>
  </si>
  <si>
    <t>Tổ 2 Đoàn Kết</t>
  </si>
  <si>
    <t>Tổ 15 Sa đéc</t>
  </si>
  <si>
    <t>Cô Thu 0977804478</t>
  </si>
  <si>
    <t>Xóm trọ Chính Chất  0973186819</t>
  </si>
  <si>
    <t>Xóm trọ sâm tiến 01689888166</t>
  </si>
  <si>
    <t>Xóm trọ Xuân Thuận 01668660869</t>
  </si>
  <si>
    <t>Xóm trọ Cường Lê : 0915032986</t>
  </si>
  <si>
    <t>Xóm trọ Lan Nhung 01695391377</t>
  </si>
  <si>
    <t>Xóm trọ Biên Loan 01674136018</t>
  </si>
  <si>
    <t>Xóm Trọ Giang hải 0962035249</t>
  </si>
  <si>
    <t>Bà Chuông 0965743629</t>
  </si>
  <si>
    <t>Xóm Trọ Thắng Thu 01668589548</t>
  </si>
  <si>
    <t>Bác Minh Hằng 0944628791</t>
  </si>
  <si>
    <t>KS Lâm Thao: 02103825014</t>
  </si>
  <si>
    <t>Cao Mại, Lâm Thao</t>
  </si>
  <si>
    <t>CĐ Công nghiệp Thực phẩm</t>
  </si>
  <si>
    <t>TỔNG CHUNG</t>
  </si>
  <si>
    <t>Đại học CN Việt Trì (CS Lâm Thao)
+ THPT Phong Châu</t>
  </si>
  <si>
    <t>Số phòng/
nhà trọ</t>
  </si>
  <si>
    <t>Sức chứa/
phòng</t>
  </si>
  <si>
    <t>Tổng 
sức chứa</t>
  </si>
  <si>
    <t xml:space="preserve">1km </t>
  </si>
  <si>
    <t>500m</t>
  </si>
  <si>
    <t>200m</t>
  </si>
  <si>
    <t>Số 20, tổ 1, ngõ 81, Châu Phong, Tân Dân</t>
  </si>
  <si>
    <t>Số 24, tổ 1, ngõ 81, Châu Phong, Tân Dân</t>
  </si>
  <si>
    <t>Số nhà 4, Tổ 11, Ngõ 2, Tháp nứơc,Tân trung</t>
  </si>
  <si>
    <t>Ng Kim Phương: 01663425954</t>
  </si>
  <si>
    <t>Ng Thị Minh Thu: 0963095973</t>
  </si>
  <si>
    <t>NN Phương Đông: 0912054660</t>
  </si>
  <si>
    <t>NN Minh Hằng:0917723628</t>
  </si>
  <si>
    <t>NN Ngọc Tân: 02103818188</t>
  </si>
  <si>
    <t>NN Cây Dừa (Anh Thái: 0983411888</t>
  </si>
  <si>
    <t>Chị Hưng: 0983406012 
(AHậu: 0982415138)</t>
  </si>
  <si>
    <t>Bác Khi: 0913.044.384
0988.342.398</t>
  </si>
  <si>
    <t>NN Khánh Hưng: 0973679888</t>
  </si>
  <si>
    <t>NN Thanh Thanh: 02103845402</t>
  </si>
  <si>
    <t xml:space="preserve">NN Anh Tuấn: 0918.522.555 </t>
  </si>
  <si>
    <t>Nguyễn Văn Cơ 01683601049
hoặc 01652872968</t>
  </si>
  <si>
    <t>Lê Văn Thể
(bia Khánh Linh) 0982 820 775</t>
  </si>
  <si>
    <t>Ng T Hồng Nhung 0168 917 3352</t>
  </si>
  <si>
    <t>Ng Ngọc Phượng 0166 512 8556</t>
  </si>
  <si>
    <t>Ng Thị Lan Anh: 02103854374</t>
  </si>
  <si>
    <t>Ng Quốc Tuấn: 01639804235</t>
  </si>
  <si>
    <t>Ng Đình Long: 01686186494</t>
  </si>
  <si>
    <t>Khoảng cách 
đến điểm thi chính</t>
  </si>
  <si>
    <t xml:space="preserve">Ng Kim Thúy: 0904629289 </t>
  </si>
  <si>
    <t>NN Hoàng Anh: 02103911133</t>
  </si>
  <si>
    <t>Phan Quang Toản: 0977546412</t>
  </si>
  <si>
    <t>300m</t>
  </si>
  <si>
    <t>100m</t>
  </si>
  <si>
    <t>50m</t>
  </si>
  <si>
    <t>Bá Hồ Thị Phương: 01678355369</t>
  </si>
  <si>
    <t>Chú Nguyễn Tiến Quân: 0976671620</t>
  </si>
  <si>
    <t>600m</t>
  </si>
  <si>
    <t>100m(CĐ KTKT PT)</t>
  </si>
  <si>
    <t>4km</t>
  </si>
  <si>
    <t>2km</t>
  </si>
  <si>
    <t>3km</t>
  </si>
  <si>
    <t>Bà Lý: 01695909233</t>
  </si>
  <si>
    <t>Chị Bằng: 0982078083</t>
  </si>
  <si>
    <t>Tổ 17B, Khu 3, Vân Cơ (gần trại giam Phù Đức)</t>
  </si>
  <si>
    <t>Tổ 12, Khu 4, Vân Cơ</t>
  </si>
  <si>
    <t>Tổ 17A, Khu 3, Vân Cơ (gần trại giam Phù Đức)</t>
  </si>
  <si>
    <t>Tổ 19, Khu 3, Vân Cơ</t>
  </si>
  <si>
    <t>Tổ 14A, Khu 3, Vân Cơ</t>
  </si>
  <si>
    <t>400m</t>
  </si>
  <si>
    <t>1km</t>
  </si>
  <si>
    <t>Tổ 39, Khu 4, Nông Trang</t>
  </si>
  <si>
    <t>1.2km</t>
  </si>
  <si>
    <t>150m</t>
  </si>
  <si>
    <t>250m</t>
  </si>
  <si>
    <t>10m</t>
  </si>
  <si>
    <t>750m</t>
  </si>
  <si>
    <t>Khu 5, Vân Phú</t>
  </si>
  <si>
    <t>Tổ 49, Khu 3, Nông Trang</t>
  </si>
  <si>
    <t>900m</t>
  </si>
  <si>
    <t>Tổ 23A, Khu 3, Nông Trang</t>
  </si>
  <si>
    <t>Tổ 24, Khu 3, Nông Trang</t>
  </si>
  <si>
    <t>Tổ 28, Khu 3, Nông Trang</t>
  </si>
  <si>
    <t>Tổ 29, Khu 3, Nông Trang</t>
  </si>
  <si>
    <t>Nguyễn Thắng Công: 0915254414</t>
  </si>
  <si>
    <t>Tổ 64, Khu 6B, Nông Trang</t>
  </si>
  <si>
    <t>Tổ 28, Khu 3, Nông Trang (gần quán Thảo Dân)</t>
  </si>
  <si>
    <t>Tổ 43, Khu 5, Nông Trang</t>
  </si>
  <si>
    <t>Tổ 35, Khu4, Nông Trang</t>
  </si>
  <si>
    <t>Tổ 27A, Khu 3, Nông Trang</t>
  </si>
  <si>
    <t>Tổ 5, Khu 10, Nông Trang</t>
  </si>
  <si>
    <t>Tổ 1, Khu 10, băng thứ 1, Nông Trang</t>
  </si>
  <si>
    <t>Tổ 68A, Khu 6B, Nông Trang</t>
  </si>
  <si>
    <t>Tổ 56, Khu 6C, Nông Trang</t>
  </si>
  <si>
    <t>800m</t>
  </si>
  <si>
    <t>700m</t>
  </si>
  <si>
    <t>Tổ 6, Khu 10, Nông Trang</t>
  </si>
  <si>
    <t>Số 31, tổ 6, phố Tân Thịnh, Tân Dân</t>
  </si>
  <si>
    <t>Số 37, tổ 6, phố Tân Thịnh, Tân Dân</t>
  </si>
  <si>
    <t>Số 32, tổ 6, phố Tân Thịnh, Tân Dân</t>
  </si>
  <si>
    <t>Số 30, tổ 6, phố Tân Thịnh, Tân Dân</t>
  </si>
  <si>
    <t>Số 63, tổ 2, phố Tân Thịnh, Tân Dân</t>
  </si>
  <si>
    <t>Tân Thuận, Tân Dân</t>
  </si>
  <si>
    <t>3m</t>
  </si>
  <si>
    <t>6m</t>
  </si>
  <si>
    <t>5m</t>
  </si>
  <si>
    <t>Nhà nghỉ Việt Trì: 02103555556</t>
  </si>
  <si>
    <t>30m</t>
  </si>
  <si>
    <t>Số 260, Lê Quý Đôn (gần cổng trường THPT VT)</t>
  </si>
  <si>
    <t>Số 38, Phan Chu Trinh, Gia Cẩm</t>
  </si>
  <si>
    <t>Nhà nghỉ MiMoZa: 02103815868</t>
  </si>
  <si>
    <t>Tổ 36, phố Thi Đua</t>
  </si>
  <si>
    <t>Số 27, tổ 33b, khu 16, Gia Cẩm</t>
  </si>
  <si>
    <t xml:space="preserve">Khu 10, Tiên Kiên, Lâm Thao </t>
  </si>
  <si>
    <t>350m</t>
  </si>
  <si>
    <t>450m</t>
  </si>
  <si>
    <t>1,5km</t>
  </si>
  <si>
    <t>Trong trường</t>
  </si>
  <si>
    <t>DANH SÁCH ĐỊA CHỈ NHÀ TRỌ GẦN CÁC ĐIỂM THI
KỲ THI THPT QUỐC GIA 2015 - CUM THI DO TRƯỜNG ĐẠI HỌC HÙNG VƯƠNG CHỦ TRÌ</t>
  </si>
  <si>
    <t>DANH SÁCH ĐỊA CHỈ QUÁN ĂN GẦN CÁC ĐIỂM THI
KỲ THI THPT QUỐC GIA 2015 - CUM THI DO TRƯỜNG ĐẠI HỌC HÙNG VƯƠNG CHỦ TRÌ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</si>
</sst>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yyyy\-mm\-dd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0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49" fontId="9" fillId="0" borderId="0" xfId="57" applyNumberFormat="1" applyFont="1" applyBorder="1" applyAlignment="1">
      <alignment horizontal="right" vertical="top" wrapText="1"/>
      <protection/>
    </xf>
    <xf numFmtId="49" fontId="9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57" applyFont="1" applyBorder="1" applyAlignment="1">
      <alignment horizontal="left" vertical="center" wrapText="1"/>
      <protection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4"/>
  <sheetViews>
    <sheetView tabSelected="1" zoomScale="70" zoomScaleNormal="70" zoomScalePageLayoutView="0" workbookViewId="0" topLeftCell="A1">
      <selection activeCell="A1" sqref="A1:IV3"/>
    </sheetView>
  </sheetViews>
  <sheetFormatPr defaultColWidth="9.140625" defaultRowHeight="15"/>
  <cols>
    <col min="1" max="1" width="6.421875" style="14" customWidth="1"/>
    <col min="2" max="2" width="14.7109375" style="14" customWidth="1"/>
    <col min="3" max="3" width="11.00390625" style="14" customWidth="1"/>
    <col min="4" max="4" width="11.57421875" style="33" customWidth="1"/>
    <col min="5" max="5" width="11.57421875" style="22" customWidth="1"/>
    <col min="6" max="6" width="41.00390625" style="30" customWidth="1"/>
    <col min="7" max="7" width="36.140625" style="30" customWidth="1"/>
    <col min="8" max="8" width="20.00390625" style="22" customWidth="1"/>
    <col min="9" max="9" width="17.421875" style="14" customWidth="1"/>
    <col min="10" max="10" width="26.7109375" style="14" customWidth="1"/>
    <col min="11" max="16384" width="9.140625" style="14" customWidth="1"/>
  </cols>
  <sheetData>
    <row r="1" spans="1:8" s="16" customFormat="1" ht="22.5" customHeight="1">
      <c r="A1" s="98" t="s">
        <v>165</v>
      </c>
      <c r="B1" s="98"/>
      <c r="C1" s="98"/>
      <c r="D1" s="98"/>
      <c r="E1" s="98"/>
      <c r="F1" s="97" t="s">
        <v>166</v>
      </c>
      <c r="G1" s="97"/>
      <c r="H1" s="59"/>
    </row>
    <row r="2" spans="1:8" s="16" customFormat="1" ht="17.25" customHeight="1">
      <c r="A2" s="5"/>
      <c r="B2" s="6"/>
      <c r="C2" s="5"/>
      <c r="D2" s="5"/>
      <c r="E2" s="5"/>
      <c r="F2" s="1"/>
      <c r="G2" s="25"/>
      <c r="H2" s="59"/>
    </row>
    <row r="3" spans="1:8" s="16" customFormat="1" ht="42.75" customHeight="1">
      <c r="A3" s="98" t="s">
        <v>922</v>
      </c>
      <c r="B3" s="98"/>
      <c r="C3" s="98"/>
      <c r="D3" s="98"/>
      <c r="E3" s="98"/>
      <c r="F3" s="98"/>
      <c r="G3" s="98"/>
      <c r="H3" s="59"/>
    </row>
    <row r="4" spans="1:8" s="16" customFormat="1" ht="17.25" customHeight="1">
      <c r="A4" s="2"/>
      <c r="B4" s="1"/>
      <c r="C4" s="2"/>
      <c r="D4" s="2"/>
      <c r="E4" s="2"/>
      <c r="F4" s="1"/>
      <c r="G4" s="1"/>
      <c r="H4" s="59"/>
    </row>
    <row r="5" spans="1:8" s="34" customFormat="1" ht="30.75" customHeight="1">
      <c r="A5" s="3" t="s">
        <v>0</v>
      </c>
      <c r="B5" s="3" t="s">
        <v>167</v>
      </c>
      <c r="C5" s="3" t="s">
        <v>825</v>
      </c>
      <c r="D5" s="3" t="s">
        <v>826</v>
      </c>
      <c r="E5" s="3" t="s">
        <v>827</v>
      </c>
      <c r="F5" s="3" t="s">
        <v>2</v>
      </c>
      <c r="G5" s="3" t="s">
        <v>3</v>
      </c>
      <c r="H5" s="35" t="s">
        <v>852</v>
      </c>
    </row>
    <row r="6" spans="1:8" s="16" customFormat="1" ht="17.25" customHeight="1">
      <c r="A6" s="84">
        <v>1</v>
      </c>
      <c r="B6" s="81" t="s">
        <v>90</v>
      </c>
      <c r="C6" s="37"/>
      <c r="D6" s="37"/>
      <c r="E6" s="38">
        <v>1000</v>
      </c>
      <c r="F6" s="40" t="s">
        <v>93</v>
      </c>
      <c r="G6" s="40" t="s">
        <v>191</v>
      </c>
      <c r="H6" s="64" t="s">
        <v>921</v>
      </c>
    </row>
    <row r="7" spans="1:8" s="16" customFormat="1" ht="17.25" customHeight="1">
      <c r="A7" s="84"/>
      <c r="B7" s="82"/>
      <c r="C7" s="37">
        <v>8</v>
      </c>
      <c r="D7" s="41">
        <v>2</v>
      </c>
      <c r="E7" s="42">
        <f>SUM(C7*D7)</f>
        <v>16</v>
      </c>
      <c r="F7" s="36" t="s">
        <v>184</v>
      </c>
      <c r="G7" s="36" t="s">
        <v>859</v>
      </c>
      <c r="H7" s="23" t="s">
        <v>858</v>
      </c>
    </row>
    <row r="8" spans="1:8" s="16" customFormat="1" ht="33" customHeight="1">
      <c r="A8" s="84"/>
      <c r="B8" s="82"/>
      <c r="C8" s="37">
        <v>5</v>
      </c>
      <c r="D8" s="37">
        <v>4</v>
      </c>
      <c r="E8" s="37">
        <v>20</v>
      </c>
      <c r="F8" s="39" t="s">
        <v>184</v>
      </c>
      <c r="G8" s="39" t="s">
        <v>92</v>
      </c>
      <c r="H8" s="23" t="s">
        <v>857</v>
      </c>
    </row>
    <row r="9" spans="1:8" s="16" customFormat="1" ht="17.25" customHeight="1">
      <c r="A9" s="84"/>
      <c r="B9" s="82"/>
      <c r="C9" s="37">
        <v>10</v>
      </c>
      <c r="D9" s="41">
        <v>4</v>
      </c>
      <c r="E9" s="42">
        <f>SUM(C9*D9)</f>
        <v>40</v>
      </c>
      <c r="F9" s="36" t="s">
        <v>184</v>
      </c>
      <c r="G9" s="36" t="s">
        <v>192</v>
      </c>
      <c r="H9" s="23" t="s">
        <v>857</v>
      </c>
    </row>
    <row r="10" spans="1:8" s="16" customFormat="1" ht="17.25" customHeight="1">
      <c r="A10" s="84"/>
      <c r="B10" s="82"/>
      <c r="C10" s="43">
        <v>4</v>
      </c>
      <c r="D10" s="37">
        <v>4</v>
      </c>
      <c r="E10" s="42">
        <f aca="true" t="shared" si="0" ref="E10:E15">SUM(C10*D10)</f>
        <v>16</v>
      </c>
      <c r="F10" s="36" t="s">
        <v>868</v>
      </c>
      <c r="G10" s="36" t="s">
        <v>212</v>
      </c>
      <c r="H10" s="23" t="s">
        <v>830</v>
      </c>
    </row>
    <row r="11" spans="1:8" s="16" customFormat="1" ht="17.25" customHeight="1">
      <c r="A11" s="84"/>
      <c r="B11" s="82"/>
      <c r="C11" s="43">
        <v>3</v>
      </c>
      <c r="D11" s="37">
        <v>2</v>
      </c>
      <c r="E11" s="42">
        <f t="shared" si="0"/>
        <v>6</v>
      </c>
      <c r="F11" s="36" t="s">
        <v>871</v>
      </c>
      <c r="G11" s="36" t="s">
        <v>213</v>
      </c>
      <c r="H11" s="23" t="s">
        <v>830</v>
      </c>
    </row>
    <row r="12" spans="1:8" s="16" customFormat="1" ht="17.25" customHeight="1">
      <c r="A12" s="84"/>
      <c r="B12" s="82"/>
      <c r="C12" s="43">
        <v>4</v>
      </c>
      <c r="D12" s="37">
        <v>4</v>
      </c>
      <c r="E12" s="42">
        <f t="shared" si="0"/>
        <v>16</v>
      </c>
      <c r="F12" s="36" t="s">
        <v>870</v>
      </c>
      <c r="G12" s="36" t="s">
        <v>867</v>
      </c>
      <c r="H12" s="23" t="s">
        <v>830</v>
      </c>
    </row>
    <row r="13" spans="1:8" s="16" customFormat="1" ht="17.25" customHeight="1">
      <c r="A13" s="84"/>
      <c r="B13" s="82"/>
      <c r="C13" s="43">
        <v>4</v>
      </c>
      <c r="D13" s="37">
        <v>2</v>
      </c>
      <c r="E13" s="42">
        <f t="shared" si="0"/>
        <v>8</v>
      </c>
      <c r="F13" s="36" t="s">
        <v>872</v>
      </c>
      <c r="G13" s="36" t="s">
        <v>214</v>
      </c>
      <c r="H13" s="23" t="s">
        <v>830</v>
      </c>
    </row>
    <row r="14" spans="1:8" s="16" customFormat="1" ht="17.25" customHeight="1">
      <c r="A14" s="84"/>
      <c r="B14" s="82"/>
      <c r="C14" s="43">
        <v>4</v>
      </c>
      <c r="D14" s="37">
        <v>3</v>
      </c>
      <c r="E14" s="42">
        <f t="shared" si="0"/>
        <v>12</v>
      </c>
      <c r="F14" s="36" t="s">
        <v>175</v>
      </c>
      <c r="G14" s="36" t="s">
        <v>185</v>
      </c>
      <c r="H14" s="23" t="s">
        <v>830</v>
      </c>
    </row>
    <row r="15" spans="1:8" s="16" customFormat="1" ht="17.25" customHeight="1">
      <c r="A15" s="84"/>
      <c r="B15" s="82"/>
      <c r="C15" s="43">
        <v>30</v>
      </c>
      <c r="D15" s="37">
        <v>3</v>
      </c>
      <c r="E15" s="42">
        <f t="shared" si="0"/>
        <v>90</v>
      </c>
      <c r="F15" s="36" t="s">
        <v>175</v>
      </c>
      <c r="G15" s="36" t="s">
        <v>186</v>
      </c>
      <c r="H15" s="23" t="s">
        <v>830</v>
      </c>
    </row>
    <row r="16" spans="1:8" s="16" customFormat="1" ht="17.25" customHeight="1">
      <c r="A16" s="84"/>
      <c r="B16" s="82"/>
      <c r="C16" s="43">
        <v>2</v>
      </c>
      <c r="D16" s="37">
        <v>2</v>
      </c>
      <c r="E16" s="42">
        <f>SUM(C16*D16)</f>
        <v>4</v>
      </c>
      <c r="F16" s="36" t="s">
        <v>869</v>
      </c>
      <c r="G16" s="36" t="s">
        <v>211</v>
      </c>
      <c r="H16" s="23" t="s">
        <v>830</v>
      </c>
    </row>
    <row r="17" spans="1:8" s="16" customFormat="1" ht="17.25" customHeight="1">
      <c r="A17" s="84"/>
      <c r="B17" s="82"/>
      <c r="C17" s="37">
        <v>4</v>
      </c>
      <c r="D17" s="37">
        <v>3</v>
      </c>
      <c r="E17" s="37">
        <v>12</v>
      </c>
      <c r="F17" s="39" t="s">
        <v>184</v>
      </c>
      <c r="G17" s="39" t="s">
        <v>91</v>
      </c>
      <c r="H17" s="23" t="s">
        <v>856</v>
      </c>
    </row>
    <row r="18" spans="1:8" s="16" customFormat="1" ht="17.25" customHeight="1">
      <c r="A18" s="84"/>
      <c r="B18" s="82"/>
      <c r="C18" s="37">
        <v>2</v>
      </c>
      <c r="D18" s="41">
        <v>2</v>
      </c>
      <c r="E18" s="42">
        <f aca="true" t="shared" si="1" ref="E18:E44">SUM(C18*D18)</f>
        <v>4</v>
      </c>
      <c r="F18" s="36" t="s">
        <v>184</v>
      </c>
      <c r="G18" s="36" t="s">
        <v>193</v>
      </c>
      <c r="H18" s="23" t="s">
        <v>856</v>
      </c>
    </row>
    <row r="19" spans="1:8" s="16" customFormat="1" ht="17.25" customHeight="1">
      <c r="A19" s="84"/>
      <c r="B19" s="82"/>
      <c r="C19" s="37">
        <v>4</v>
      </c>
      <c r="D19" s="41">
        <v>2</v>
      </c>
      <c r="E19" s="42">
        <f t="shared" si="1"/>
        <v>8</v>
      </c>
      <c r="F19" s="36" t="s">
        <v>184</v>
      </c>
      <c r="G19" s="36" t="s">
        <v>194</v>
      </c>
      <c r="H19" s="23" t="s">
        <v>856</v>
      </c>
    </row>
    <row r="20" spans="1:8" s="16" customFormat="1" ht="17.25" customHeight="1">
      <c r="A20" s="84"/>
      <c r="B20" s="82"/>
      <c r="C20" s="37">
        <v>4</v>
      </c>
      <c r="D20" s="41">
        <v>2</v>
      </c>
      <c r="E20" s="42">
        <f t="shared" si="1"/>
        <v>8</v>
      </c>
      <c r="F20" s="36" t="s">
        <v>184</v>
      </c>
      <c r="G20" s="36" t="s">
        <v>195</v>
      </c>
      <c r="H20" s="23" t="s">
        <v>856</v>
      </c>
    </row>
    <row r="21" spans="1:8" s="16" customFormat="1" ht="17.25" customHeight="1">
      <c r="A21" s="84"/>
      <c r="B21" s="82"/>
      <c r="C21" s="37">
        <v>15</v>
      </c>
      <c r="D21" s="41">
        <v>3</v>
      </c>
      <c r="E21" s="42">
        <f t="shared" si="1"/>
        <v>45</v>
      </c>
      <c r="F21" s="36" t="s">
        <v>184</v>
      </c>
      <c r="G21" s="36" t="s">
        <v>196</v>
      </c>
      <c r="H21" s="23" t="s">
        <v>856</v>
      </c>
    </row>
    <row r="22" spans="1:8" s="16" customFormat="1" ht="17.25" customHeight="1">
      <c r="A22" s="84"/>
      <c r="B22" s="82"/>
      <c r="C22" s="37">
        <v>1</v>
      </c>
      <c r="D22" s="41">
        <v>3</v>
      </c>
      <c r="E22" s="42">
        <f t="shared" si="1"/>
        <v>3</v>
      </c>
      <c r="F22" s="36" t="s">
        <v>184</v>
      </c>
      <c r="G22" s="36" t="s">
        <v>197</v>
      </c>
      <c r="H22" s="23" t="s">
        <v>856</v>
      </c>
    </row>
    <row r="23" spans="1:8" s="16" customFormat="1" ht="17.25" customHeight="1">
      <c r="A23" s="84"/>
      <c r="B23" s="82"/>
      <c r="C23" s="37">
        <v>5</v>
      </c>
      <c r="D23" s="41">
        <v>5</v>
      </c>
      <c r="E23" s="42">
        <f t="shared" si="1"/>
        <v>25</v>
      </c>
      <c r="F23" s="36" t="s">
        <v>184</v>
      </c>
      <c r="G23" s="36" t="s">
        <v>199</v>
      </c>
      <c r="H23" s="23" t="s">
        <v>856</v>
      </c>
    </row>
    <row r="24" spans="1:8" s="16" customFormat="1" ht="17.25" customHeight="1">
      <c r="A24" s="84"/>
      <c r="B24" s="82"/>
      <c r="C24" s="37">
        <v>7</v>
      </c>
      <c r="D24" s="41">
        <v>2</v>
      </c>
      <c r="E24" s="42">
        <f t="shared" si="1"/>
        <v>14</v>
      </c>
      <c r="F24" s="36" t="s">
        <v>184</v>
      </c>
      <c r="G24" s="36" t="s">
        <v>200</v>
      </c>
      <c r="H24" s="23" t="s">
        <v>856</v>
      </c>
    </row>
    <row r="25" spans="1:8" s="16" customFormat="1" ht="17.25" customHeight="1">
      <c r="A25" s="84"/>
      <c r="B25" s="82"/>
      <c r="C25" s="37">
        <v>4</v>
      </c>
      <c r="D25" s="41">
        <v>3</v>
      </c>
      <c r="E25" s="42">
        <f t="shared" si="1"/>
        <v>12</v>
      </c>
      <c r="F25" s="36" t="s">
        <v>184</v>
      </c>
      <c r="G25" s="36" t="s">
        <v>201</v>
      </c>
      <c r="H25" s="23" t="s">
        <v>856</v>
      </c>
    </row>
    <row r="26" spans="1:8" s="16" customFormat="1" ht="17.25" customHeight="1">
      <c r="A26" s="84"/>
      <c r="B26" s="82"/>
      <c r="C26" s="37">
        <v>6</v>
      </c>
      <c r="D26" s="41">
        <v>3</v>
      </c>
      <c r="E26" s="42">
        <f t="shared" si="1"/>
        <v>18</v>
      </c>
      <c r="F26" s="36" t="s">
        <v>184</v>
      </c>
      <c r="G26" s="36" t="s">
        <v>202</v>
      </c>
      <c r="H26" s="23" t="s">
        <v>856</v>
      </c>
    </row>
    <row r="27" spans="1:8" s="16" customFormat="1" ht="17.25" customHeight="1">
      <c r="A27" s="84"/>
      <c r="B27" s="82"/>
      <c r="C27" s="37">
        <v>6</v>
      </c>
      <c r="D27" s="41">
        <v>3</v>
      </c>
      <c r="E27" s="42">
        <f t="shared" si="1"/>
        <v>18</v>
      </c>
      <c r="F27" s="36" t="s">
        <v>184</v>
      </c>
      <c r="G27" s="36" t="s">
        <v>203</v>
      </c>
      <c r="H27" s="23" t="s">
        <v>856</v>
      </c>
    </row>
    <row r="28" spans="1:8" s="16" customFormat="1" ht="17.25" customHeight="1">
      <c r="A28" s="84"/>
      <c r="B28" s="82"/>
      <c r="C28" s="37">
        <v>2</v>
      </c>
      <c r="D28" s="41">
        <v>3</v>
      </c>
      <c r="E28" s="42">
        <f t="shared" si="1"/>
        <v>6</v>
      </c>
      <c r="F28" s="36" t="s">
        <v>184</v>
      </c>
      <c r="G28" s="36" t="s">
        <v>204</v>
      </c>
      <c r="H28" s="23" t="s">
        <v>856</v>
      </c>
    </row>
    <row r="29" spans="1:8" s="16" customFormat="1" ht="17.25" customHeight="1">
      <c r="A29" s="84"/>
      <c r="B29" s="82"/>
      <c r="C29" s="37">
        <v>3</v>
      </c>
      <c r="D29" s="41">
        <v>3</v>
      </c>
      <c r="E29" s="42">
        <f t="shared" si="1"/>
        <v>9</v>
      </c>
      <c r="F29" s="36" t="s">
        <v>184</v>
      </c>
      <c r="G29" s="36" t="s">
        <v>205</v>
      </c>
      <c r="H29" s="23" t="s">
        <v>856</v>
      </c>
    </row>
    <row r="30" spans="1:8" s="16" customFormat="1" ht="17.25" customHeight="1">
      <c r="A30" s="84"/>
      <c r="B30" s="82"/>
      <c r="C30" s="37">
        <v>3</v>
      </c>
      <c r="D30" s="41">
        <v>3</v>
      </c>
      <c r="E30" s="42">
        <f t="shared" si="1"/>
        <v>9</v>
      </c>
      <c r="F30" s="36" t="s">
        <v>184</v>
      </c>
      <c r="G30" s="36" t="s">
        <v>206</v>
      </c>
      <c r="H30" s="23" t="s">
        <v>856</v>
      </c>
    </row>
    <row r="31" spans="1:8" s="16" customFormat="1" ht="17.25" customHeight="1">
      <c r="A31" s="84"/>
      <c r="B31" s="82"/>
      <c r="C31" s="37">
        <v>2</v>
      </c>
      <c r="D31" s="37">
        <v>2</v>
      </c>
      <c r="E31" s="42">
        <f t="shared" si="1"/>
        <v>4</v>
      </c>
      <c r="F31" s="36" t="s">
        <v>184</v>
      </c>
      <c r="G31" s="36" t="s">
        <v>208</v>
      </c>
      <c r="H31" s="23" t="s">
        <v>856</v>
      </c>
    </row>
    <row r="32" spans="1:8" s="16" customFormat="1" ht="17.25" customHeight="1">
      <c r="A32" s="84"/>
      <c r="B32" s="82"/>
      <c r="C32" s="43">
        <v>2</v>
      </c>
      <c r="D32" s="37">
        <v>2</v>
      </c>
      <c r="E32" s="42">
        <f t="shared" si="1"/>
        <v>4</v>
      </c>
      <c r="F32" s="36" t="s">
        <v>184</v>
      </c>
      <c r="G32" s="36" t="s">
        <v>209</v>
      </c>
      <c r="H32" s="23" t="s">
        <v>856</v>
      </c>
    </row>
    <row r="33" spans="1:8" s="16" customFormat="1" ht="17.25" customHeight="1">
      <c r="A33" s="84"/>
      <c r="B33" s="82"/>
      <c r="C33" s="43">
        <v>1</v>
      </c>
      <c r="D33" s="37">
        <v>2</v>
      </c>
      <c r="E33" s="42">
        <f t="shared" si="1"/>
        <v>2</v>
      </c>
      <c r="F33" s="36" t="s">
        <v>182</v>
      </c>
      <c r="G33" s="36" t="s">
        <v>210</v>
      </c>
      <c r="H33" s="23" t="s">
        <v>856</v>
      </c>
    </row>
    <row r="34" spans="1:8" s="16" customFormat="1" ht="17.25" customHeight="1">
      <c r="A34" s="84"/>
      <c r="B34" s="82"/>
      <c r="C34" s="43">
        <v>3</v>
      </c>
      <c r="D34" s="37">
        <v>4</v>
      </c>
      <c r="E34" s="42">
        <f t="shared" si="1"/>
        <v>12</v>
      </c>
      <c r="F34" s="36" t="s">
        <v>183</v>
      </c>
      <c r="G34" s="36" t="s">
        <v>866</v>
      </c>
      <c r="H34" s="23" t="s">
        <v>856</v>
      </c>
    </row>
    <row r="35" spans="1:8" s="16" customFormat="1" ht="17.25" customHeight="1">
      <c r="A35" s="84"/>
      <c r="B35" s="82"/>
      <c r="C35" s="43">
        <v>4</v>
      </c>
      <c r="D35" s="37">
        <v>3</v>
      </c>
      <c r="E35" s="42">
        <f t="shared" si="1"/>
        <v>12</v>
      </c>
      <c r="F35" s="36" t="s">
        <v>184</v>
      </c>
      <c r="G35" s="36" t="s">
        <v>187</v>
      </c>
      <c r="H35" s="23" t="s">
        <v>856</v>
      </c>
    </row>
    <row r="36" spans="1:8" s="16" customFormat="1" ht="17.25" customHeight="1">
      <c r="A36" s="84"/>
      <c r="B36" s="82"/>
      <c r="C36" s="43">
        <v>6</v>
      </c>
      <c r="D36" s="37">
        <v>3</v>
      </c>
      <c r="E36" s="42">
        <f t="shared" si="1"/>
        <v>18</v>
      </c>
      <c r="F36" s="36" t="s">
        <v>184</v>
      </c>
      <c r="G36" s="36" t="s">
        <v>188</v>
      </c>
      <c r="H36" s="23" t="s">
        <v>856</v>
      </c>
    </row>
    <row r="37" spans="1:8" s="16" customFormat="1" ht="17.25" customHeight="1">
      <c r="A37" s="84"/>
      <c r="B37" s="82"/>
      <c r="C37" s="43">
        <v>10</v>
      </c>
      <c r="D37" s="37">
        <v>3</v>
      </c>
      <c r="E37" s="42">
        <f t="shared" si="1"/>
        <v>30</v>
      </c>
      <c r="F37" s="36" t="s">
        <v>184</v>
      </c>
      <c r="G37" s="36" t="s">
        <v>189</v>
      </c>
      <c r="H37" s="23" t="s">
        <v>856</v>
      </c>
    </row>
    <row r="38" spans="1:8" s="16" customFormat="1" ht="17.25" customHeight="1">
      <c r="A38" s="84"/>
      <c r="B38" s="82"/>
      <c r="C38" s="43">
        <v>5</v>
      </c>
      <c r="D38" s="37">
        <v>3</v>
      </c>
      <c r="E38" s="42">
        <f t="shared" si="1"/>
        <v>15</v>
      </c>
      <c r="F38" s="36" t="s">
        <v>184</v>
      </c>
      <c r="G38" s="36" t="s">
        <v>190</v>
      </c>
      <c r="H38" s="23" t="s">
        <v>856</v>
      </c>
    </row>
    <row r="39" spans="1:8" s="16" customFormat="1" ht="17.25" customHeight="1">
      <c r="A39" s="84"/>
      <c r="B39" s="82"/>
      <c r="C39" s="43">
        <v>5</v>
      </c>
      <c r="D39" s="37">
        <v>3</v>
      </c>
      <c r="E39" s="42">
        <f t="shared" si="1"/>
        <v>15</v>
      </c>
      <c r="F39" s="36" t="s">
        <v>184</v>
      </c>
      <c r="G39" s="36" t="s">
        <v>215</v>
      </c>
      <c r="H39" s="23" t="s">
        <v>856</v>
      </c>
    </row>
    <row r="40" spans="1:8" s="16" customFormat="1" ht="17.25" customHeight="1">
      <c r="A40" s="84"/>
      <c r="B40" s="82"/>
      <c r="C40" s="43">
        <v>1</v>
      </c>
      <c r="D40" s="37">
        <v>3</v>
      </c>
      <c r="E40" s="42">
        <f t="shared" si="1"/>
        <v>3</v>
      </c>
      <c r="F40" s="36" t="s">
        <v>184</v>
      </c>
      <c r="G40" s="36" t="s">
        <v>216</v>
      </c>
      <c r="H40" s="23" t="s">
        <v>856</v>
      </c>
    </row>
    <row r="41" spans="1:8" s="16" customFormat="1" ht="17.25" customHeight="1">
      <c r="A41" s="84"/>
      <c r="B41" s="82"/>
      <c r="C41" s="43">
        <v>1</v>
      </c>
      <c r="D41" s="37">
        <v>4</v>
      </c>
      <c r="E41" s="42">
        <f t="shared" si="1"/>
        <v>4</v>
      </c>
      <c r="F41" s="36" t="s">
        <v>184</v>
      </c>
      <c r="G41" s="36" t="s">
        <v>217</v>
      </c>
      <c r="H41" s="23" t="s">
        <v>856</v>
      </c>
    </row>
    <row r="42" spans="1:8" s="16" customFormat="1" ht="17.25" customHeight="1">
      <c r="A42" s="84"/>
      <c r="B42" s="82"/>
      <c r="C42" s="43">
        <v>1</v>
      </c>
      <c r="D42" s="37">
        <v>3</v>
      </c>
      <c r="E42" s="42">
        <f t="shared" si="1"/>
        <v>3</v>
      </c>
      <c r="F42" s="36" t="s">
        <v>184</v>
      </c>
      <c r="G42" s="36" t="s">
        <v>218</v>
      </c>
      <c r="H42" s="23" t="s">
        <v>856</v>
      </c>
    </row>
    <row r="43" spans="1:8" s="16" customFormat="1" ht="17.25" customHeight="1">
      <c r="A43" s="84"/>
      <c r="B43" s="82"/>
      <c r="C43" s="43">
        <v>2</v>
      </c>
      <c r="D43" s="37">
        <v>6</v>
      </c>
      <c r="E43" s="42">
        <f t="shared" si="1"/>
        <v>12</v>
      </c>
      <c r="F43" s="36" t="s">
        <v>184</v>
      </c>
      <c r="G43" s="36" t="s">
        <v>219</v>
      </c>
      <c r="H43" s="23" t="s">
        <v>856</v>
      </c>
    </row>
    <row r="44" spans="1:8" s="16" customFormat="1" ht="17.25" customHeight="1">
      <c r="A44" s="84"/>
      <c r="B44" s="82"/>
      <c r="C44" s="43">
        <v>4</v>
      </c>
      <c r="D44" s="37">
        <v>2</v>
      </c>
      <c r="E44" s="42">
        <f t="shared" si="1"/>
        <v>8</v>
      </c>
      <c r="F44" s="36" t="s">
        <v>181</v>
      </c>
      <c r="G44" s="36" t="s">
        <v>221</v>
      </c>
      <c r="H44" s="23" t="s">
        <v>856</v>
      </c>
    </row>
    <row r="45" spans="1:8" s="16" customFormat="1" ht="17.25" customHeight="1">
      <c r="A45" s="84"/>
      <c r="B45" s="82"/>
      <c r="C45" s="63">
        <v>5</v>
      </c>
      <c r="D45" s="38">
        <v>4</v>
      </c>
      <c r="E45" s="38">
        <f>C45*D45</f>
        <v>20</v>
      </c>
      <c r="F45" s="40" t="s">
        <v>313</v>
      </c>
      <c r="G45" s="40" t="s">
        <v>312</v>
      </c>
      <c r="H45" s="64" t="s">
        <v>856</v>
      </c>
    </row>
    <row r="46" spans="1:8" s="16" customFormat="1" ht="17.25" customHeight="1">
      <c r="A46" s="84"/>
      <c r="B46" s="82"/>
      <c r="C46" s="44">
        <v>10</v>
      </c>
      <c r="D46" s="37">
        <v>2</v>
      </c>
      <c r="E46" s="42">
        <f aca="true" t="shared" si="2" ref="E46:E56">SUM(C46*D46)</f>
        <v>20</v>
      </c>
      <c r="F46" s="36" t="s">
        <v>881</v>
      </c>
      <c r="G46" s="36" t="s">
        <v>851</v>
      </c>
      <c r="H46" s="23" t="s">
        <v>856</v>
      </c>
    </row>
    <row r="47" spans="1:8" s="16" customFormat="1" ht="17.25" customHeight="1">
      <c r="A47" s="84"/>
      <c r="B47" s="82"/>
      <c r="C47" s="44">
        <v>5</v>
      </c>
      <c r="D47" s="37">
        <v>3</v>
      </c>
      <c r="E47" s="42">
        <f t="shared" si="2"/>
        <v>15</v>
      </c>
      <c r="F47" s="36" t="s">
        <v>881</v>
      </c>
      <c r="G47" s="36" t="s">
        <v>835</v>
      </c>
      <c r="H47" s="23" t="s">
        <v>856</v>
      </c>
    </row>
    <row r="48" spans="1:8" s="16" customFormat="1" ht="17.25" customHeight="1">
      <c r="A48" s="84"/>
      <c r="B48" s="82"/>
      <c r="C48" s="44">
        <v>3</v>
      </c>
      <c r="D48" s="37">
        <v>5</v>
      </c>
      <c r="E48" s="42">
        <f t="shared" si="2"/>
        <v>15</v>
      </c>
      <c r="F48" s="36" t="s">
        <v>881</v>
      </c>
      <c r="G48" s="36" t="s">
        <v>249</v>
      </c>
      <c r="H48" s="23" t="s">
        <v>856</v>
      </c>
    </row>
    <row r="49" spans="1:8" s="16" customFormat="1" ht="17.25" customHeight="1">
      <c r="A49" s="84"/>
      <c r="B49" s="82"/>
      <c r="C49" s="44">
        <v>3</v>
      </c>
      <c r="D49" s="37">
        <v>4</v>
      </c>
      <c r="E49" s="42">
        <f t="shared" si="2"/>
        <v>12</v>
      </c>
      <c r="F49" s="36" t="s">
        <v>881</v>
      </c>
      <c r="G49" s="36" t="s">
        <v>250</v>
      </c>
      <c r="H49" s="23" t="s">
        <v>856</v>
      </c>
    </row>
    <row r="50" spans="1:8" s="16" customFormat="1" ht="17.25" customHeight="1">
      <c r="A50" s="84"/>
      <c r="B50" s="82"/>
      <c r="C50" s="44">
        <v>3</v>
      </c>
      <c r="D50" s="37">
        <v>3</v>
      </c>
      <c r="E50" s="42">
        <f t="shared" si="2"/>
        <v>9</v>
      </c>
      <c r="F50" s="36" t="s">
        <v>881</v>
      </c>
      <c r="G50" s="36" t="s">
        <v>251</v>
      </c>
      <c r="H50" s="23" t="s">
        <v>856</v>
      </c>
    </row>
    <row r="51" spans="1:8" s="16" customFormat="1" ht="17.25" customHeight="1">
      <c r="A51" s="84"/>
      <c r="B51" s="82"/>
      <c r="C51" s="44">
        <v>2</v>
      </c>
      <c r="D51" s="37">
        <v>3</v>
      </c>
      <c r="E51" s="42">
        <f t="shared" si="2"/>
        <v>6</v>
      </c>
      <c r="F51" s="36" t="s">
        <v>881</v>
      </c>
      <c r="G51" s="36" t="s">
        <v>252</v>
      </c>
      <c r="H51" s="23" t="s">
        <v>856</v>
      </c>
    </row>
    <row r="52" spans="1:8" s="16" customFormat="1" ht="17.25" customHeight="1">
      <c r="A52" s="84"/>
      <c r="B52" s="82"/>
      <c r="C52" s="44">
        <v>3</v>
      </c>
      <c r="D52" s="37">
        <v>5</v>
      </c>
      <c r="E52" s="42">
        <f t="shared" si="2"/>
        <v>15</v>
      </c>
      <c r="F52" s="36" t="s">
        <v>881</v>
      </c>
      <c r="G52" s="36" t="s">
        <v>253</v>
      </c>
      <c r="H52" s="23" t="s">
        <v>856</v>
      </c>
    </row>
    <row r="53" spans="1:8" s="16" customFormat="1" ht="17.25" customHeight="1">
      <c r="A53" s="84"/>
      <c r="B53" s="82"/>
      <c r="C53" s="44">
        <v>4</v>
      </c>
      <c r="D53" s="37">
        <v>4</v>
      </c>
      <c r="E53" s="42">
        <f t="shared" si="2"/>
        <v>16</v>
      </c>
      <c r="F53" s="36" t="s">
        <v>881</v>
      </c>
      <c r="G53" s="36" t="s">
        <v>254</v>
      </c>
      <c r="H53" s="23" t="s">
        <v>856</v>
      </c>
    </row>
    <row r="54" spans="1:8" s="16" customFormat="1" ht="17.25" customHeight="1">
      <c r="A54" s="84"/>
      <c r="B54" s="82"/>
      <c r="C54" s="44">
        <v>2</v>
      </c>
      <c r="D54" s="37">
        <v>3</v>
      </c>
      <c r="E54" s="42">
        <f t="shared" si="2"/>
        <v>6</v>
      </c>
      <c r="F54" s="36" t="s">
        <v>881</v>
      </c>
      <c r="G54" s="36" t="s">
        <v>255</v>
      </c>
      <c r="H54" s="23" t="s">
        <v>856</v>
      </c>
    </row>
    <row r="55" spans="1:8" s="16" customFormat="1" ht="17.25" customHeight="1">
      <c r="A55" s="84"/>
      <c r="B55" s="82"/>
      <c r="C55" s="44">
        <v>3</v>
      </c>
      <c r="D55" s="37">
        <v>3</v>
      </c>
      <c r="E55" s="42">
        <f t="shared" si="2"/>
        <v>9</v>
      </c>
      <c r="F55" s="36" t="s">
        <v>881</v>
      </c>
      <c r="G55" s="36" t="s">
        <v>256</v>
      </c>
      <c r="H55" s="23" t="s">
        <v>856</v>
      </c>
    </row>
    <row r="56" spans="1:8" s="16" customFormat="1" ht="17.25" customHeight="1">
      <c r="A56" s="84"/>
      <c r="B56" s="82"/>
      <c r="C56" s="44">
        <v>4</v>
      </c>
      <c r="D56" s="37">
        <v>3</v>
      </c>
      <c r="E56" s="42">
        <f t="shared" si="2"/>
        <v>12</v>
      </c>
      <c r="F56" s="36" t="s">
        <v>881</v>
      </c>
      <c r="G56" s="36" t="s">
        <v>257</v>
      </c>
      <c r="H56" s="23" t="s">
        <v>856</v>
      </c>
    </row>
    <row r="57" spans="1:8" s="16" customFormat="1" ht="17.25" customHeight="1">
      <c r="A57" s="84"/>
      <c r="B57" s="82"/>
      <c r="C57" s="43" t="s">
        <v>259</v>
      </c>
      <c r="D57" s="37">
        <v>2</v>
      </c>
      <c r="E57" s="42">
        <f>SUM(C57*D57)</f>
        <v>6</v>
      </c>
      <c r="F57" s="36" t="s">
        <v>175</v>
      </c>
      <c r="G57" s="36" t="s">
        <v>220</v>
      </c>
      <c r="H57" s="23" t="s">
        <v>873</v>
      </c>
    </row>
    <row r="58" spans="1:8" s="16" customFormat="1" ht="17.25" customHeight="1">
      <c r="A58" s="84"/>
      <c r="B58" s="82"/>
      <c r="C58" s="37">
        <v>20</v>
      </c>
      <c r="D58" s="41">
        <v>2</v>
      </c>
      <c r="E58" s="42">
        <f>SUM(C58*D58)</f>
        <v>40</v>
      </c>
      <c r="F58" s="36" t="s">
        <v>184</v>
      </c>
      <c r="G58" s="36" t="s">
        <v>860</v>
      </c>
      <c r="H58" s="23" t="s">
        <v>829</v>
      </c>
    </row>
    <row r="59" spans="1:8" s="16" customFormat="1" ht="17.25" customHeight="1">
      <c r="A59" s="84"/>
      <c r="B59" s="82"/>
      <c r="C59" s="37">
        <v>6</v>
      </c>
      <c r="D59" s="41">
        <v>4</v>
      </c>
      <c r="E59" s="42">
        <f>SUM(C59*D59)</f>
        <v>24</v>
      </c>
      <c r="F59" s="36" t="s">
        <v>184</v>
      </c>
      <c r="G59" s="36" t="s">
        <v>198</v>
      </c>
      <c r="H59" s="23" t="s">
        <v>829</v>
      </c>
    </row>
    <row r="60" spans="1:8" s="16" customFormat="1" ht="17.25" customHeight="1">
      <c r="A60" s="84"/>
      <c r="B60" s="82"/>
      <c r="C60" s="43">
        <v>1</v>
      </c>
      <c r="D60" s="37">
        <v>10</v>
      </c>
      <c r="E60" s="42">
        <f>SUM(C60*D60)</f>
        <v>10</v>
      </c>
      <c r="F60" s="36" t="s">
        <v>893</v>
      </c>
      <c r="G60" s="36" t="s">
        <v>238</v>
      </c>
      <c r="H60" s="23" t="s">
        <v>829</v>
      </c>
    </row>
    <row r="61" spans="1:8" s="16" customFormat="1" ht="17.25" customHeight="1">
      <c r="A61" s="84"/>
      <c r="B61" s="82"/>
      <c r="C61" s="43">
        <v>4</v>
      </c>
      <c r="D61" s="37">
        <v>6</v>
      </c>
      <c r="E61" s="42">
        <f>SUM(C61*D61)</f>
        <v>24</v>
      </c>
      <c r="F61" s="36" t="s">
        <v>887</v>
      </c>
      <c r="G61" s="36" t="s">
        <v>237</v>
      </c>
      <c r="H61" s="23" t="s">
        <v>829</v>
      </c>
    </row>
    <row r="62" spans="1:8" s="16" customFormat="1" ht="17.25" customHeight="1">
      <c r="A62" s="84"/>
      <c r="B62" s="82"/>
      <c r="C62" s="43">
        <v>2</v>
      </c>
      <c r="D62" s="37">
        <v>3</v>
      </c>
      <c r="E62" s="42">
        <f aca="true" t="shared" si="3" ref="E62:E67">SUM(C62*D62)</f>
        <v>6</v>
      </c>
      <c r="F62" s="36" t="s">
        <v>886</v>
      </c>
      <c r="G62" s="36" t="s">
        <v>850</v>
      </c>
      <c r="H62" s="23" t="s">
        <v>829</v>
      </c>
    </row>
    <row r="63" spans="1:8" s="16" customFormat="1" ht="17.25" customHeight="1">
      <c r="A63" s="84"/>
      <c r="B63" s="82"/>
      <c r="C63" s="43">
        <v>5</v>
      </c>
      <c r="D63" s="37">
        <v>3</v>
      </c>
      <c r="E63" s="42">
        <f t="shared" si="3"/>
        <v>15</v>
      </c>
      <c r="F63" s="36" t="s">
        <v>886</v>
      </c>
      <c r="G63" s="36" t="s">
        <v>232</v>
      </c>
      <c r="H63" s="23" t="s">
        <v>829</v>
      </c>
    </row>
    <row r="64" spans="1:8" s="16" customFormat="1" ht="17.25" customHeight="1">
      <c r="A64" s="84"/>
      <c r="B64" s="82"/>
      <c r="C64" s="43">
        <v>2</v>
      </c>
      <c r="D64" s="37">
        <v>3</v>
      </c>
      <c r="E64" s="42">
        <f t="shared" si="3"/>
        <v>6</v>
      </c>
      <c r="F64" s="36" t="s">
        <v>886</v>
      </c>
      <c r="G64" s="36" t="s">
        <v>888</v>
      </c>
      <c r="H64" s="23" t="s">
        <v>829</v>
      </c>
    </row>
    <row r="65" spans="1:8" s="16" customFormat="1" ht="17.25" customHeight="1">
      <c r="A65" s="84"/>
      <c r="B65" s="82"/>
      <c r="C65" s="43">
        <v>2</v>
      </c>
      <c r="D65" s="37">
        <v>4</v>
      </c>
      <c r="E65" s="42">
        <f t="shared" si="3"/>
        <v>8</v>
      </c>
      <c r="F65" s="36" t="s">
        <v>886</v>
      </c>
      <c r="G65" s="36" t="s">
        <v>233</v>
      </c>
      <c r="H65" s="23" t="s">
        <v>829</v>
      </c>
    </row>
    <row r="66" spans="1:8" s="16" customFormat="1" ht="17.25" customHeight="1">
      <c r="A66" s="84"/>
      <c r="B66" s="82"/>
      <c r="C66" s="43">
        <v>3</v>
      </c>
      <c r="D66" s="37">
        <v>4</v>
      </c>
      <c r="E66" s="42">
        <f t="shared" si="3"/>
        <v>12</v>
      </c>
      <c r="F66" s="36" t="s">
        <v>890</v>
      </c>
      <c r="G66" s="36" t="s">
        <v>234</v>
      </c>
      <c r="H66" s="23" t="s">
        <v>829</v>
      </c>
    </row>
    <row r="67" spans="1:8" s="16" customFormat="1" ht="17.25" customHeight="1">
      <c r="A67" s="84"/>
      <c r="B67" s="82"/>
      <c r="C67" s="43">
        <v>3</v>
      </c>
      <c r="D67" s="37">
        <v>3</v>
      </c>
      <c r="E67" s="42">
        <f t="shared" si="3"/>
        <v>9</v>
      </c>
      <c r="F67" s="36" t="s">
        <v>887</v>
      </c>
      <c r="G67" s="36" t="s">
        <v>235</v>
      </c>
      <c r="H67" s="23" t="s">
        <v>829</v>
      </c>
    </row>
    <row r="68" spans="1:8" s="16" customFormat="1" ht="17.25" customHeight="1">
      <c r="A68" s="84"/>
      <c r="B68" s="82"/>
      <c r="C68" s="43">
        <v>2</v>
      </c>
      <c r="D68" s="37">
        <v>3</v>
      </c>
      <c r="E68" s="42">
        <f>SUM(C68*D68)</f>
        <v>6</v>
      </c>
      <c r="F68" s="36" t="s">
        <v>895</v>
      </c>
      <c r="G68" s="36" t="s">
        <v>242</v>
      </c>
      <c r="H68" s="23" t="s">
        <v>829</v>
      </c>
    </row>
    <row r="69" spans="1:8" s="16" customFormat="1" ht="17.25" customHeight="1">
      <c r="A69" s="84"/>
      <c r="B69" s="82"/>
      <c r="C69" s="43">
        <v>4</v>
      </c>
      <c r="D69" s="37">
        <v>2</v>
      </c>
      <c r="E69" s="42">
        <f>SUM(C69*D69)</f>
        <v>8</v>
      </c>
      <c r="F69" s="36" t="s">
        <v>894</v>
      </c>
      <c r="G69" s="36" t="s">
        <v>243</v>
      </c>
      <c r="H69" s="23" t="s">
        <v>829</v>
      </c>
    </row>
    <row r="70" spans="1:8" s="16" customFormat="1" ht="17.25" customHeight="1">
      <c r="A70" s="84"/>
      <c r="B70" s="82"/>
      <c r="C70" s="63">
        <v>10</v>
      </c>
      <c r="D70" s="38">
        <v>4</v>
      </c>
      <c r="E70" s="38">
        <f>C70*D70</f>
        <v>40</v>
      </c>
      <c r="F70" s="65" t="s">
        <v>319</v>
      </c>
      <c r="G70" s="65" t="s">
        <v>314</v>
      </c>
      <c r="H70" s="64" t="s">
        <v>829</v>
      </c>
    </row>
    <row r="71" spans="1:8" s="16" customFormat="1" ht="17.25" customHeight="1">
      <c r="A71" s="84"/>
      <c r="B71" s="82"/>
      <c r="C71" s="63">
        <v>20</v>
      </c>
      <c r="D71" s="63">
        <v>2</v>
      </c>
      <c r="E71" s="38">
        <f>C71*D71</f>
        <v>40</v>
      </c>
      <c r="F71" s="66" t="s">
        <v>317</v>
      </c>
      <c r="G71" s="66" t="s">
        <v>315</v>
      </c>
      <c r="H71" s="64" t="s">
        <v>829</v>
      </c>
    </row>
    <row r="72" spans="1:8" s="16" customFormat="1" ht="15.75">
      <c r="A72" s="84"/>
      <c r="B72" s="82"/>
      <c r="C72" s="43">
        <v>2</v>
      </c>
      <c r="D72" s="37">
        <v>3</v>
      </c>
      <c r="E72" s="42">
        <f aca="true" t="shared" si="4" ref="E72:E90">SUM(C72*D72)</f>
        <v>6</v>
      </c>
      <c r="F72" s="36" t="s">
        <v>885</v>
      </c>
      <c r="G72" s="36" t="s">
        <v>231</v>
      </c>
      <c r="H72" s="23" t="s">
        <v>861</v>
      </c>
    </row>
    <row r="73" spans="1:8" s="16" customFormat="1" ht="17.25" customHeight="1">
      <c r="A73" s="84"/>
      <c r="B73" s="82"/>
      <c r="C73" s="43">
        <v>5</v>
      </c>
      <c r="D73" s="37">
        <v>3</v>
      </c>
      <c r="E73" s="42">
        <f t="shared" si="4"/>
        <v>15</v>
      </c>
      <c r="F73" s="36" t="s">
        <v>891</v>
      </c>
      <c r="G73" s="36" t="s">
        <v>236</v>
      </c>
      <c r="H73" s="23" t="s">
        <v>861</v>
      </c>
    </row>
    <row r="74" spans="1:8" s="16" customFormat="1" ht="17.25" customHeight="1">
      <c r="A74" s="84"/>
      <c r="B74" s="82"/>
      <c r="C74" s="44">
        <v>2</v>
      </c>
      <c r="D74" s="37">
        <v>3</v>
      </c>
      <c r="E74" s="42">
        <f t="shared" si="4"/>
        <v>6</v>
      </c>
      <c r="F74" s="36" t="s">
        <v>882</v>
      </c>
      <c r="G74" s="36" t="s">
        <v>258</v>
      </c>
      <c r="H74" s="23" t="s">
        <v>861</v>
      </c>
    </row>
    <row r="75" spans="1:8" s="16" customFormat="1" ht="17.25" customHeight="1">
      <c r="A75" s="84"/>
      <c r="B75" s="82"/>
      <c r="C75" s="44">
        <v>4</v>
      </c>
      <c r="D75" s="37">
        <v>3</v>
      </c>
      <c r="E75" s="42">
        <f t="shared" si="4"/>
        <v>12</v>
      </c>
      <c r="F75" s="36" t="s">
        <v>882</v>
      </c>
      <c r="G75" s="36" t="s">
        <v>223</v>
      </c>
      <c r="H75" s="23" t="s">
        <v>861</v>
      </c>
    </row>
    <row r="76" spans="1:8" s="16" customFormat="1" ht="17.25" customHeight="1">
      <c r="A76" s="84"/>
      <c r="B76" s="82"/>
      <c r="C76" s="44">
        <v>2</v>
      </c>
      <c r="D76" s="37">
        <v>4</v>
      </c>
      <c r="E76" s="42">
        <f t="shared" si="4"/>
        <v>8</v>
      </c>
      <c r="F76" s="36" t="s">
        <v>882</v>
      </c>
      <c r="G76" s="36" t="s">
        <v>222</v>
      </c>
      <c r="H76" s="23" t="s">
        <v>861</v>
      </c>
    </row>
    <row r="77" spans="1:8" s="16" customFormat="1" ht="17.25" customHeight="1">
      <c r="A77" s="84"/>
      <c r="B77" s="82"/>
      <c r="C77" s="44">
        <v>10</v>
      </c>
      <c r="D77" s="37">
        <v>2</v>
      </c>
      <c r="E77" s="42">
        <f t="shared" si="4"/>
        <v>20</v>
      </c>
      <c r="F77" s="36" t="s">
        <v>900</v>
      </c>
      <c r="G77" s="36" t="s">
        <v>248</v>
      </c>
      <c r="H77" s="23" t="s">
        <v>899</v>
      </c>
    </row>
    <row r="78" spans="1:8" s="16" customFormat="1" ht="17.25" customHeight="1">
      <c r="A78" s="84"/>
      <c r="B78" s="82"/>
      <c r="C78" s="43">
        <v>4</v>
      </c>
      <c r="D78" s="37">
        <v>3</v>
      </c>
      <c r="E78" s="42">
        <f t="shared" si="4"/>
        <v>12</v>
      </c>
      <c r="F78" s="36" t="s">
        <v>896</v>
      </c>
      <c r="G78" s="36" t="s">
        <v>244</v>
      </c>
      <c r="H78" s="23" t="s">
        <v>898</v>
      </c>
    </row>
    <row r="79" spans="1:8" s="16" customFormat="1" ht="17.25" customHeight="1">
      <c r="A79" s="84"/>
      <c r="B79" s="82"/>
      <c r="C79" s="43">
        <v>1</v>
      </c>
      <c r="D79" s="37">
        <v>2</v>
      </c>
      <c r="E79" s="42">
        <f t="shared" si="4"/>
        <v>2</v>
      </c>
      <c r="F79" s="36" t="s">
        <v>897</v>
      </c>
      <c r="G79" s="36" t="s">
        <v>245</v>
      </c>
      <c r="H79" s="23" t="s">
        <v>898</v>
      </c>
    </row>
    <row r="80" spans="1:8" s="16" customFormat="1" ht="17.25" customHeight="1">
      <c r="A80" s="84"/>
      <c r="B80" s="82"/>
      <c r="C80" s="44">
        <v>10</v>
      </c>
      <c r="D80" s="37">
        <v>2</v>
      </c>
      <c r="E80" s="42">
        <f t="shared" si="4"/>
        <v>20</v>
      </c>
      <c r="F80" s="36" t="s">
        <v>889</v>
      </c>
      <c r="G80" s="36" t="s">
        <v>224</v>
      </c>
      <c r="H80" s="23" t="s">
        <v>898</v>
      </c>
    </row>
    <row r="81" spans="1:8" s="16" customFormat="1" ht="17.25" customHeight="1">
      <c r="A81" s="84"/>
      <c r="B81" s="82"/>
      <c r="C81" s="44">
        <v>15</v>
      </c>
      <c r="D81" s="37">
        <v>2</v>
      </c>
      <c r="E81" s="42">
        <f t="shared" si="4"/>
        <v>30</v>
      </c>
      <c r="F81" s="36" t="s">
        <v>889</v>
      </c>
      <c r="G81" s="36" t="s">
        <v>246</v>
      </c>
      <c r="H81" s="23" t="s">
        <v>898</v>
      </c>
    </row>
    <row r="82" spans="1:8" s="16" customFormat="1" ht="17.25" customHeight="1">
      <c r="A82" s="84"/>
      <c r="B82" s="82"/>
      <c r="C82" s="44">
        <v>10</v>
      </c>
      <c r="D82" s="37">
        <v>2</v>
      </c>
      <c r="E82" s="42">
        <f t="shared" si="4"/>
        <v>20</v>
      </c>
      <c r="F82" s="36" t="s">
        <v>889</v>
      </c>
      <c r="G82" s="36" t="s">
        <v>247</v>
      </c>
      <c r="H82" s="23" t="s">
        <v>898</v>
      </c>
    </row>
    <row r="83" spans="1:8" s="16" customFormat="1" ht="17.25" customHeight="1">
      <c r="A83" s="84"/>
      <c r="B83" s="82"/>
      <c r="C83" s="43">
        <v>3</v>
      </c>
      <c r="D83" s="37">
        <v>3</v>
      </c>
      <c r="E83" s="42">
        <f t="shared" si="4"/>
        <v>9</v>
      </c>
      <c r="F83" s="36" t="s">
        <v>884</v>
      </c>
      <c r="G83" s="36" t="s">
        <v>229</v>
      </c>
      <c r="H83" s="23" t="s">
        <v>883</v>
      </c>
    </row>
    <row r="84" spans="1:8" s="16" customFormat="1" ht="17.25" customHeight="1">
      <c r="A84" s="84"/>
      <c r="B84" s="82"/>
      <c r="C84" s="43">
        <v>3</v>
      </c>
      <c r="D84" s="37">
        <v>3</v>
      </c>
      <c r="E84" s="42">
        <f t="shared" si="4"/>
        <v>9</v>
      </c>
      <c r="F84" s="36" t="s">
        <v>884</v>
      </c>
      <c r="G84" s="36" t="s">
        <v>230</v>
      </c>
      <c r="H84" s="23" t="s">
        <v>883</v>
      </c>
    </row>
    <row r="85" spans="1:8" s="16" customFormat="1" ht="17.25" customHeight="1">
      <c r="A85" s="84"/>
      <c r="B85" s="82"/>
      <c r="C85" s="43">
        <v>6</v>
      </c>
      <c r="D85" s="37">
        <v>3</v>
      </c>
      <c r="E85" s="42">
        <f t="shared" si="4"/>
        <v>18</v>
      </c>
      <c r="F85" s="36" t="s">
        <v>889</v>
      </c>
      <c r="G85" s="36" t="s">
        <v>849</v>
      </c>
      <c r="H85" s="23" t="s">
        <v>874</v>
      </c>
    </row>
    <row r="86" spans="1:8" s="16" customFormat="1" ht="17.25" customHeight="1">
      <c r="A86" s="84"/>
      <c r="B86" s="82"/>
      <c r="C86" s="43">
        <v>3</v>
      </c>
      <c r="D86" s="37">
        <v>3</v>
      </c>
      <c r="E86" s="42">
        <f t="shared" si="4"/>
        <v>9</v>
      </c>
      <c r="F86" s="36" t="s">
        <v>875</v>
      </c>
      <c r="G86" s="36" t="s">
        <v>225</v>
      </c>
      <c r="H86" s="23" t="s">
        <v>828</v>
      </c>
    </row>
    <row r="87" spans="1:8" s="16" customFormat="1" ht="17.25" customHeight="1">
      <c r="A87" s="84"/>
      <c r="B87" s="82"/>
      <c r="C87" s="43">
        <v>2</v>
      </c>
      <c r="D87" s="37">
        <v>3</v>
      </c>
      <c r="E87" s="42">
        <f t="shared" si="4"/>
        <v>6</v>
      </c>
      <c r="F87" s="36" t="s">
        <v>875</v>
      </c>
      <c r="G87" s="36" t="s">
        <v>226</v>
      </c>
      <c r="H87" s="23" t="s">
        <v>828</v>
      </c>
    </row>
    <row r="88" spans="1:8" s="16" customFormat="1" ht="17.25" customHeight="1">
      <c r="A88" s="84"/>
      <c r="B88" s="82"/>
      <c r="C88" s="43">
        <v>3</v>
      </c>
      <c r="D88" s="37">
        <v>2</v>
      </c>
      <c r="E88" s="42">
        <f t="shared" si="4"/>
        <v>6</v>
      </c>
      <c r="F88" s="36" t="s">
        <v>875</v>
      </c>
      <c r="G88" s="36" t="s">
        <v>227</v>
      </c>
      <c r="H88" s="23" t="s">
        <v>828</v>
      </c>
    </row>
    <row r="89" spans="1:8" s="16" customFormat="1" ht="17.25" customHeight="1">
      <c r="A89" s="84"/>
      <c r="B89" s="82"/>
      <c r="C89" s="43">
        <v>5</v>
      </c>
      <c r="D89" s="37">
        <v>3</v>
      </c>
      <c r="E89" s="42">
        <f t="shared" si="4"/>
        <v>15</v>
      </c>
      <c r="F89" s="36" t="s">
        <v>875</v>
      </c>
      <c r="G89" s="36" t="s">
        <v>228</v>
      </c>
      <c r="H89" s="23" t="s">
        <v>828</v>
      </c>
    </row>
    <row r="90" spans="1:8" s="16" customFormat="1" ht="17.25" customHeight="1">
      <c r="A90" s="84"/>
      <c r="B90" s="82"/>
      <c r="C90" s="43">
        <v>4</v>
      </c>
      <c r="D90" s="37">
        <v>4</v>
      </c>
      <c r="E90" s="42">
        <f t="shared" si="4"/>
        <v>16</v>
      </c>
      <c r="F90" s="36" t="s">
        <v>892</v>
      </c>
      <c r="G90" s="36" t="s">
        <v>834</v>
      </c>
      <c r="H90" s="23" t="s">
        <v>874</v>
      </c>
    </row>
    <row r="91" spans="1:8" s="16" customFormat="1" ht="17.25" customHeight="1">
      <c r="A91" s="84"/>
      <c r="B91" s="82"/>
      <c r="C91" s="63">
        <v>40</v>
      </c>
      <c r="D91" s="38">
        <v>4</v>
      </c>
      <c r="E91" s="38">
        <f>C91*D91</f>
        <v>160</v>
      </c>
      <c r="F91" s="40" t="s">
        <v>309</v>
      </c>
      <c r="G91" s="40" t="s">
        <v>308</v>
      </c>
      <c r="H91" s="64" t="s">
        <v>828</v>
      </c>
    </row>
    <row r="92" spans="1:8" s="16" customFormat="1" ht="17.25" customHeight="1">
      <c r="A92" s="84"/>
      <c r="B92" s="82"/>
      <c r="C92" s="63">
        <v>60</v>
      </c>
      <c r="D92" s="63">
        <v>2</v>
      </c>
      <c r="E92" s="38">
        <f>C92*D92</f>
        <v>120</v>
      </c>
      <c r="F92" s="66" t="s">
        <v>318</v>
      </c>
      <c r="G92" s="66" t="s">
        <v>316</v>
      </c>
      <c r="H92" s="64" t="s">
        <v>828</v>
      </c>
    </row>
    <row r="93" spans="1:8" s="16" customFormat="1" ht="17.25" customHeight="1">
      <c r="A93" s="84"/>
      <c r="B93" s="82"/>
      <c r="C93" s="43">
        <v>22</v>
      </c>
      <c r="D93" s="37">
        <v>2</v>
      </c>
      <c r="E93" s="42">
        <f>SUM(C93*D93)</f>
        <v>44</v>
      </c>
      <c r="F93" s="36" t="s">
        <v>889</v>
      </c>
      <c r="G93" s="36" t="s">
        <v>239</v>
      </c>
      <c r="H93" s="23" t="s">
        <v>876</v>
      </c>
    </row>
    <row r="94" spans="1:8" s="16" customFormat="1" ht="17.25" customHeight="1">
      <c r="A94" s="84"/>
      <c r="B94" s="82"/>
      <c r="C94" s="43">
        <v>3</v>
      </c>
      <c r="D94" s="37">
        <v>2</v>
      </c>
      <c r="E94" s="42">
        <f>SUM(C94*D94)</f>
        <v>6</v>
      </c>
      <c r="F94" s="36" t="s">
        <v>889</v>
      </c>
      <c r="G94" s="36" t="s">
        <v>240</v>
      </c>
      <c r="H94" s="23" t="s">
        <v>876</v>
      </c>
    </row>
    <row r="95" spans="1:8" s="16" customFormat="1" ht="17.25" customHeight="1">
      <c r="A95" s="84"/>
      <c r="B95" s="82"/>
      <c r="C95" s="43">
        <v>2</v>
      </c>
      <c r="D95" s="37">
        <v>2</v>
      </c>
      <c r="E95" s="42">
        <f>SUM(C95*D95)</f>
        <v>4</v>
      </c>
      <c r="F95" s="36" t="s">
        <v>889</v>
      </c>
      <c r="G95" s="36" t="s">
        <v>241</v>
      </c>
      <c r="H95" s="23" t="s">
        <v>876</v>
      </c>
    </row>
    <row r="96" spans="1:8" s="16" customFormat="1" ht="17.25" customHeight="1">
      <c r="A96" s="84"/>
      <c r="B96" s="82"/>
      <c r="C96" s="44"/>
      <c r="D96" s="37"/>
      <c r="E96" s="37">
        <v>600</v>
      </c>
      <c r="F96" s="39" t="s">
        <v>174</v>
      </c>
      <c r="G96" s="39" t="s">
        <v>207</v>
      </c>
      <c r="H96" s="23" t="s">
        <v>876</v>
      </c>
    </row>
    <row r="97" spans="1:8" s="16" customFormat="1" ht="17.25" customHeight="1">
      <c r="A97" s="84"/>
      <c r="B97" s="82"/>
      <c r="C97" s="63">
        <v>30</v>
      </c>
      <c r="D97" s="38">
        <v>4</v>
      </c>
      <c r="E97" s="38">
        <f>C97*D97</f>
        <v>120</v>
      </c>
      <c r="F97" s="40" t="s">
        <v>305</v>
      </c>
      <c r="G97" s="40" t="s">
        <v>306</v>
      </c>
      <c r="H97" s="64" t="s">
        <v>864</v>
      </c>
    </row>
    <row r="98" spans="1:8" s="16" customFormat="1" ht="17.25" customHeight="1">
      <c r="A98" s="84"/>
      <c r="B98" s="82"/>
      <c r="C98" s="63">
        <v>40</v>
      </c>
      <c r="D98" s="38">
        <v>4</v>
      </c>
      <c r="E98" s="38">
        <f>C98*D98</f>
        <v>160</v>
      </c>
      <c r="F98" s="40" t="s">
        <v>305</v>
      </c>
      <c r="G98" s="40" t="s">
        <v>307</v>
      </c>
      <c r="H98" s="64" t="s">
        <v>864</v>
      </c>
    </row>
    <row r="99" spans="1:8" s="16" customFormat="1" ht="17.25" customHeight="1">
      <c r="A99" s="84"/>
      <c r="B99" s="83"/>
      <c r="C99" s="63">
        <v>40</v>
      </c>
      <c r="D99" s="38">
        <v>4</v>
      </c>
      <c r="E99" s="38">
        <f>C99*D99</f>
        <v>160</v>
      </c>
      <c r="F99" s="40" t="s">
        <v>311</v>
      </c>
      <c r="G99" s="40" t="s">
        <v>310</v>
      </c>
      <c r="H99" s="64" t="s">
        <v>864</v>
      </c>
    </row>
    <row r="100" spans="1:8" s="16" customFormat="1" ht="17.25" customHeight="1">
      <c r="A100" s="84"/>
      <c r="B100" s="40" t="s">
        <v>27</v>
      </c>
      <c r="C100" s="44"/>
      <c r="D100" s="38"/>
      <c r="E100" s="38">
        <f>SUM(E6:E99)</f>
        <v>3583</v>
      </c>
      <c r="F100" s="47"/>
      <c r="G100" s="39"/>
      <c r="H100" s="23"/>
    </row>
    <row r="101" spans="1:8" s="16" customFormat="1" ht="17.25" customHeight="1">
      <c r="A101" s="84">
        <v>2</v>
      </c>
      <c r="B101" s="81" t="s">
        <v>822</v>
      </c>
      <c r="C101" s="44"/>
      <c r="D101" s="38"/>
      <c r="E101" s="38">
        <v>330</v>
      </c>
      <c r="F101" s="40" t="s">
        <v>171</v>
      </c>
      <c r="G101" s="39" t="s">
        <v>320</v>
      </c>
      <c r="H101" s="64" t="s">
        <v>921</v>
      </c>
    </row>
    <row r="102" spans="1:8" s="16" customFormat="1" ht="17.25" customHeight="1">
      <c r="A102" s="84"/>
      <c r="B102" s="82"/>
      <c r="C102" s="37">
        <v>4</v>
      </c>
      <c r="D102" s="45"/>
      <c r="E102" s="37">
        <v>8</v>
      </c>
      <c r="F102" s="39" t="s">
        <v>70</v>
      </c>
      <c r="G102" s="39" t="s">
        <v>71</v>
      </c>
      <c r="H102" s="23" t="s">
        <v>856</v>
      </c>
    </row>
    <row r="103" spans="1:8" s="16" customFormat="1" ht="17.25" customHeight="1">
      <c r="A103" s="84"/>
      <c r="B103" s="82"/>
      <c r="C103" s="37">
        <v>8</v>
      </c>
      <c r="D103" s="45"/>
      <c r="E103" s="37">
        <v>16</v>
      </c>
      <c r="F103" s="39" t="s">
        <v>72</v>
      </c>
      <c r="G103" s="39" t="s">
        <v>73</v>
      </c>
      <c r="H103" s="23" t="s">
        <v>873</v>
      </c>
    </row>
    <row r="104" spans="1:8" s="16" customFormat="1" ht="17.25" customHeight="1">
      <c r="A104" s="84"/>
      <c r="B104" s="82"/>
      <c r="C104" s="37">
        <v>7</v>
      </c>
      <c r="D104" s="45"/>
      <c r="E104" s="37">
        <v>14</v>
      </c>
      <c r="F104" s="39" t="s">
        <v>74</v>
      </c>
      <c r="G104" s="39" t="s">
        <v>75</v>
      </c>
      <c r="H104" s="23" t="s">
        <v>873</v>
      </c>
    </row>
    <row r="105" spans="1:8" s="16" customFormat="1" ht="17.25" customHeight="1">
      <c r="A105" s="84"/>
      <c r="B105" s="82"/>
      <c r="C105" s="37">
        <v>3</v>
      </c>
      <c r="D105" s="45"/>
      <c r="E105" s="37">
        <v>6</v>
      </c>
      <c r="F105" s="39" t="s">
        <v>76</v>
      </c>
      <c r="G105" s="39" t="s">
        <v>77</v>
      </c>
      <c r="H105" s="23" t="s">
        <v>873</v>
      </c>
    </row>
    <row r="106" spans="1:8" s="16" customFormat="1" ht="17.25" customHeight="1">
      <c r="A106" s="84"/>
      <c r="B106" s="82"/>
      <c r="C106" s="37">
        <v>10</v>
      </c>
      <c r="D106" s="45"/>
      <c r="E106" s="37">
        <v>40</v>
      </c>
      <c r="F106" s="39" t="s">
        <v>906</v>
      </c>
      <c r="G106" s="39" t="s">
        <v>78</v>
      </c>
      <c r="H106" s="23" t="s">
        <v>873</v>
      </c>
    </row>
    <row r="107" spans="1:8" s="16" customFormat="1" ht="17.25" customHeight="1">
      <c r="A107" s="84"/>
      <c r="B107" s="82"/>
      <c r="C107" s="37">
        <v>9</v>
      </c>
      <c r="D107" s="45"/>
      <c r="E107" s="37">
        <v>36</v>
      </c>
      <c r="F107" s="39" t="s">
        <v>906</v>
      </c>
      <c r="G107" s="39" t="s">
        <v>79</v>
      </c>
      <c r="H107" s="23" t="s">
        <v>873</v>
      </c>
    </row>
    <row r="108" spans="1:8" s="16" customFormat="1" ht="17.25" customHeight="1">
      <c r="A108" s="84"/>
      <c r="B108" s="40" t="s">
        <v>27</v>
      </c>
      <c r="C108" s="38"/>
      <c r="D108" s="45"/>
      <c r="E108" s="38">
        <f>SUM(E101:E107)</f>
        <v>450</v>
      </c>
      <c r="F108" s="47"/>
      <c r="G108" s="39"/>
      <c r="H108" s="23"/>
    </row>
    <row r="109" spans="1:8" s="16" customFormat="1" ht="17.25" customHeight="1">
      <c r="A109" s="85">
        <v>3</v>
      </c>
      <c r="B109" s="81" t="s">
        <v>4</v>
      </c>
      <c r="C109" s="37">
        <v>5</v>
      </c>
      <c r="D109" s="45"/>
      <c r="E109" s="37">
        <v>25</v>
      </c>
      <c r="F109" s="39" t="s">
        <v>15</v>
      </c>
      <c r="G109" s="39" t="s">
        <v>16</v>
      </c>
      <c r="H109" s="58" t="s">
        <v>879</v>
      </c>
    </row>
    <row r="110" spans="1:8" s="16" customFormat="1" ht="17.25" customHeight="1">
      <c r="A110" s="86"/>
      <c r="B110" s="82"/>
      <c r="C110" s="37">
        <v>4</v>
      </c>
      <c r="D110" s="45"/>
      <c r="E110" s="37">
        <v>24</v>
      </c>
      <c r="F110" s="39" t="s">
        <v>5</v>
      </c>
      <c r="G110" s="39" t="s">
        <v>6</v>
      </c>
      <c r="H110" s="58" t="s">
        <v>857</v>
      </c>
    </row>
    <row r="111" spans="1:8" s="16" customFormat="1" ht="17.25" customHeight="1">
      <c r="A111" s="86"/>
      <c r="B111" s="82"/>
      <c r="C111" s="38">
        <v>22</v>
      </c>
      <c r="D111" s="63">
        <v>4</v>
      </c>
      <c r="E111" s="38">
        <v>88</v>
      </c>
      <c r="F111" s="40" t="s">
        <v>360</v>
      </c>
      <c r="G111" s="40" t="s">
        <v>280</v>
      </c>
      <c r="H111" s="64" t="s">
        <v>857</v>
      </c>
    </row>
    <row r="112" spans="1:8" s="16" customFormat="1" ht="17.25" customHeight="1">
      <c r="A112" s="86"/>
      <c r="B112" s="82"/>
      <c r="C112" s="37">
        <v>7</v>
      </c>
      <c r="D112" s="45"/>
      <c r="E112" s="37">
        <v>28</v>
      </c>
      <c r="F112" s="39" t="s">
        <v>7</v>
      </c>
      <c r="G112" s="39" t="s">
        <v>8</v>
      </c>
      <c r="H112" s="58" t="s">
        <v>877</v>
      </c>
    </row>
    <row r="113" spans="1:8" s="16" customFormat="1" ht="17.25" customHeight="1">
      <c r="A113" s="86"/>
      <c r="B113" s="82"/>
      <c r="C113" s="37">
        <v>3</v>
      </c>
      <c r="D113" s="45"/>
      <c r="E113" s="37">
        <v>12</v>
      </c>
      <c r="F113" s="39" t="s">
        <v>9</v>
      </c>
      <c r="G113" s="39" t="s">
        <v>10</v>
      </c>
      <c r="H113" s="58" t="s">
        <v>830</v>
      </c>
    </row>
    <row r="114" spans="1:8" s="16" customFormat="1" ht="17.25" customHeight="1">
      <c r="A114" s="86"/>
      <c r="B114" s="82"/>
      <c r="C114" s="37">
        <v>7</v>
      </c>
      <c r="D114" s="45"/>
      <c r="E114" s="37">
        <v>35</v>
      </c>
      <c r="F114" s="39" t="s">
        <v>13</v>
      </c>
      <c r="G114" s="39" t="s">
        <v>14</v>
      </c>
      <c r="H114" s="58" t="s">
        <v>830</v>
      </c>
    </row>
    <row r="115" spans="1:8" s="16" customFormat="1" ht="17.25" customHeight="1">
      <c r="A115" s="86"/>
      <c r="B115" s="82"/>
      <c r="C115" s="37">
        <v>4</v>
      </c>
      <c r="D115" s="45"/>
      <c r="E115" s="37">
        <v>16</v>
      </c>
      <c r="F115" s="39" t="s">
        <v>11</v>
      </c>
      <c r="G115" s="39" t="s">
        <v>12</v>
      </c>
      <c r="H115" s="58" t="s">
        <v>878</v>
      </c>
    </row>
    <row r="116" spans="1:8" s="16" customFormat="1" ht="17.25" customHeight="1">
      <c r="A116" s="86"/>
      <c r="B116" s="82"/>
      <c r="C116" s="38">
        <v>10</v>
      </c>
      <c r="D116" s="63">
        <v>4</v>
      </c>
      <c r="E116" s="38">
        <v>40</v>
      </c>
      <c r="F116" s="40" t="s">
        <v>322</v>
      </c>
      <c r="G116" s="40" t="s">
        <v>321</v>
      </c>
      <c r="H116" s="64" t="s">
        <v>856</v>
      </c>
    </row>
    <row r="117" spans="1:8" s="16" customFormat="1" ht="17.25" customHeight="1">
      <c r="A117" s="86"/>
      <c r="B117" s="82"/>
      <c r="C117" s="38">
        <v>10</v>
      </c>
      <c r="D117" s="63">
        <v>4</v>
      </c>
      <c r="E117" s="38">
        <v>40</v>
      </c>
      <c r="F117" s="40" t="s">
        <v>323</v>
      </c>
      <c r="G117" s="40" t="s">
        <v>836</v>
      </c>
      <c r="H117" s="64" t="s">
        <v>856</v>
      </c>
    </row>
    <row r="118" spans="1:8" s="16" customFormat="1" ht="17.25" customHeight="1">
      <c r="A118" s="86"/>
      <c r="B118" s="82"/>
      <c r="C118" s="38">
        <v>10</v>
      </c>
      <c r="D118" s="63">
        <v>4</v>
      </c>
      <c r="E118" s="38">
        <v>40</v>
      </c>
      <c r="F118" s="40" t="s">
        <v>359</v>
      </c>
      <c r="G118" s="40" t="s">
        <v>358</v>
      </c>
      <c r="H118" s="64" t="s">
        <v>873</v>
      </c>
    </row>
    <row r="119" spans="1:8" s="16" customFormat="1" ht="17.25" customHeight="1">
      <c r="A119" s="86"/>
      <c r="B119" s="82"/>
      <c r="C119" s="37">
        <v>4</v>
      </c>
      <c r="D119" s="45"/>
      <c r="E119" s="37">
        <v>20</v>
      </c>
      <c r="F119" s="39" t="s">
        <v>168</v>
      </c>
      <c r="G119" s="39" t="s">
        <v>17</v>
      </c>
      <c r="H119" s="58" t="s">
        <v>829</v>
      </c>
    </row>
    <row r="120" spans="1:8" s="16" customFormat="1" ht="17.25" customHeight="1">
      <c r="A120" s="86"/>
      <c r="B120" s="82"/>
      <c r="C120" s="37">
        <v>3</v>
      </c>
      <c r="D120" s="45"/>
      <c r="E120" s="37">
        <v>15</v>
      </c>
      <c r="F120" s="39" t="s">
        <v>18</v>
      </c>
      <c r="G120" s="39" t="s">
        <v>19</v>
      </c>
      <c r="H120" s="58" t="s">
        <v>829</v>
      </c>
    </row>
    <row r="121" spans="1:8" s="16" customFormat="1" ht="17.25" customHeight="1">
      <c r="A121" s="86"/>
      <c r="B121" s="82"/>
      <c r="C121" s="37">
        <v>2</v>
      </c>
      <c r="D121" s="45"/>
      <c r="E121" s="37">
        <v>20</v>
      </c>
      <c r="F121" s="39" t="s">
        <v>831</v>
      </c>
      <c r="G121" s="39" t="s">
        <v>20</v>
      </c>
      <c r="H121" s="58" t="s">
        <v>829</v>
      </c>
    </row>
    <row r="122" spans="1:8" s="16" customFormat="1" ht="17.25" customHeight="1">
      <c r="A122" s="86"/>
      <c r="B122" s="82"/>
      <c r="C122" s="37">
        <v>2</v>
      </c>
      <c r="D122" s="45"/>
      <c r="E122" s="37">
        <v>10</v>
      </c>
      <c r="F122" s="39" t="s">
        <v>832</v>
      </c>
      <c r="G122" s="39" t="s">
        <v>21</v>
      </c>
      <c r="H122" s="58" t="s">
        <v>829</v>
      </c>
    </row>
    <row r="123" spans="1:8" s="16" customFormat="1" ht="17.25" customHeight="1">
      <c r="A123" s="86"/>
      <c r="B123" s="82"/>
      <c r="C123" s="37">
        <v>5</v>
      </c>
      <c r="D123" s="45"/>
      <c r="E123" s="37">
        <v>25</v>
      </c>
      <c r="F123" s="39" t="s">
        <v>901</v>
      </c>
      <c r="G123" s="39" t="s">
        <v>22</v>
      </c>
      <c r="H123" s="58" t="s">
        <v>880</v>
      </c>
    </row>
    <row r="124" spans="1:8" s="16" customFormat="1" ht="17.25" customHeight="1">
      <c r="A124" s="86"/>
      <c r="B124" s="82"/>
      <c r="C124" s="37">
        <v>2</v>
      </c>
      <c r="D124" s="45"/>
      <c r="E124" s="37">
        <v>12</v>
      </c>
      <c r="F124" s="39" t="s">
        <v>902</v>
      </c>
      <c r="G124" s="39" t="s">
        <v>23</v>
      </c>
      <c r="H124" s="58" t="s">
        <v>880</v>
      </c>
    </row>
    <row r="125" spans="1:8" s="16" customFormat="1" ht="17.25" customHeight="1">
      <c r="A125" s="86"/>
      <c r="B125" s="82"/>
      <c r="C125" s="37">
        <v>3</v>
      </c>
      <c r="D125" s="45"/>
      <c r="E125" s="37">
        <v>30</v>
      </c>
      <c r="F125" s="39" t="s">
        <v>903</v>
      </c>
      <c r="G125" s="39" t="s">
        <v>24</v>
      </c>
      <c r="H125" s="58" t="s">
        <v>880</v>
      </c>
    </row>
    <row r="126" spans="1:8" s="16" customFormat="1" ht="17.25" customHeight="1">
      <c r="A126" s="86"/>
      <c r="B126" s="82"/>
      <c r="C126" s="37">
        <v>5</v>
      </c>
      <c r="D126" s="45"/>
      <c r="E126" s="37">
        <v>10</v>
      </c>
      <c r="F126" s="39" t="s">
        <v>904</v>
      </c>
      <c r="G126" s="39" t="s">
        <v>25</v>
      </c>
      <c r="H126" s="58" t="s">
        <v>880</v>
      </c>
    </row>
    <row r="127" spans="1:8" s="16" customFormat="1" ht="17.25" customHeight="1">
      <c r="A127" s="86"/>
      <c r="B127" s="83"/>
      <c r="C127" s="37">
        <v>2</v>
      </c>
      <c r="D127" s="45"/>
      <c r="E127" s="37">
        <v>12</v>
      </c>
      <c r="F127" s="39" t="s">
        <v>905</v>
      </c>
      <c r="G127" s="39" t="s">
        <v>26</v>
      </c>
      <c r="H127" s="58" t="s">
        <v>880</v>
      </c>
    </row>
    <row r="128" spans="1:8" s="16" customFormat="1" ht="17.25" customHeight="1">
      <c r="A128" s="87"/>
      <c r="B128" s="40" t="s">
        <v>27</v>
      </c>
      <c r="C128" s="38"/>
      <c r="D128" s="45"/>
      <c r="E128" s="38">
        <f>SUM(E109:E127)</f>
        <v>502</v>
      </c>
      <c r="F128" s="47"/>
      <c r="G128" s="39"/>
      <c r="H128" s="23"/>
    </row>
    <row r="129" spans="1:8" s="16" customFormat="1" ht="17.25" customHeight="1">
      <c r="A129" s="84">
        <v>4</v>
      </c>
      <c r="B129" s="81" t="s">
        <v>357</v>
      </c>
      <c r="C129" s="38"/>
      <c r="D129" s="45"/>
      <c r="E129" s="67">
        <v>950</v>
      </c>
      <c r="F129" s="65" t="s">
        <v>271</v>
      </c>
      <c r="G129" s="65" t="s">
        <v>49</v>
      </c>
      <c r="H129" s="64" t="s">
        <v>921</v>
      </c>
    </row>
    <row r="130" spans="1:8" s="16" customFormat="1" ht="17.25" customHeight="1">
      <c r="A130" s="84"/>
      <c r="B130" s="82"/>
      <c r="C130" s="68">
        <v>10</v>
      </c>
      <c r="D130" s="68">
        <v>2</v>
      </c>
      <c r="E130" s="38">
        <f>SUM(C130*D130)</f>
        <v>20</v>
      </c>
      <c r="F130" s="65" t="s">
        <v>268</v>
      </c>
      <c r="G130" s="65" t="s">
        <v>837</v>
      </c>
      <c r="H130" s="64" t="s">
        <v>830</v>
      </c>
    </row>
    <row r="131" spans="1:8" s="16" customFormat="1" ht="17.25" customHeight="1">
      <c r="A131" s="84"/>
      <c r="B131" s="82"/>
      <c r="C131" s="41">
        <v>3</v>
      </c>
      <c r="D131" s="41">
        <v>2</v>
      </c>
      <c r="E131" s="37">
        <f aca="true" t="shared" si="5" ref="E131:E140">SUM(C131*D131)</f>
        <v>6</v>
      </c>
      <c r="F131" s="36" t="s">
        <v>261</v>
      </c>
      <c r="G131" s="36" t="s">
        <v>273</v>
      </c>
      <c r="H131" s="23" t="s">
        <v>829</v>
      </c>
    </row>
    <row r="132" spans="1:8" s="16" customFormat="1" ht="17.25" customHeight="1">
      <c r="A132" s="84"/>
      <c r="B132" s="82"/>
      <c r="C132" s="41">
        <v>4</v>
      </c>
      <c r="D132" s="41">
        <v>3</v>
      </c>
      <c r="E132" s="37">
        <f t="shared" si="5"/>
        <v>12</v>
      </c>
      <c r="F132" s="36" t="s">
        <v>262</v>
      </c>
      <c r="G132" s="36" t="s">
        <v>274</v>
      </c>
      <c r="H132" s="23" t="s">
        <v>829</v>
      </c>
    </row>
    <row r="133" spans="1:8" s="16" customFormat="1" ht="17.25" customHeight="1">
      <c r="A133" s="84"/>
      <c r="B133" s="82"/>
      <c r="C133" s="41">
        <v>5</v>
      </c>
      <c r="D133" s="41">
        <v>2</v>
      </c>
      <c r="E133" s="37">
        <f t="shared" si="5"/>
        <v>10</v>
      </c>
      <c r="F133" s="36" t="s">
        <v>263</v>
      </c>
      <c r="G133" s="36" t="s">
        <v>275</v>
      </c>
      <c r="H133" s="23" t="s">
        <v>829</v>
      </c>
    </row>
    <row r="134" spans="1:8" s="16" customFormat="1" ht="17.25" customHeight="1">
      <c r="A134" s="84"/>
      <c r="B134" s="82"/>
      <c r="C134" s="41">
        <v>5</v>
      </c>
      <c r="D134" s="41">
        <v>4</v>
      </c>
      <c r="E134" s="37">
        <f t="shared" si="5"/>
        <v>20</v>
      </c>
      <c r="F134" s="36" t="s">
        <v>264</v>
      </c>
      <c r="G134" s="36" t="s">
        <v>276</v>
      </c>
      <c r="H134" s="23" t="s">
        <v>829</v>
      </c>
    </row>
    <row r="135" spans="1:8" s="16" customFormat="1" ht="17.25" customHeight="1">
      <c r="A135" s="84"/>
      <c r="B135" s="82"/>
      <c r="C135" s="41">
        <v>4</v>
      </c>
      <c r="D135" s="41">
        <v>2</v>
      </c>
      <c r="E135" s="37">
        <f t="shared" si="5"/>
        <v>8</v>
      </c>
      <c r="F135" s="36" t="s">
        <v>265</v>
      </c>
      <c r="G135" s="36" t="s">
        <v>277</v>
      </c>
      <c r="H135" s="23" t="s">
        <v>829</v>
      </c>
    </row>
    <row r="136" spans="1:8" s="16" customFormat="1" ht="17.25" customHeight="1">
      <c r="A136" s="84"/>
      <c r="B136" s="82"/>
      <c r="C136" s="41">
        <v>5</v>
      </c>
      <c r="D136" s="41">
        <v>4</v>
      </c>
      <c r="E136" s="37">
        <f t="shared" si="5"/>
        <v>20</v>
      </c>
      <c r="F136" s="36" t="s">
        <v>266</v>
      </c>
      <c r="G136" s="36" t="s">
        <v>278</v>
      </c>
      <c r="H136" s="23" t="s">
        <v>829</v>
      </c>
    </row>
    <row r="137" spans="1:8" s="16" customFormat="1" ht="17.25" customHeight="1">
      <c r="A137" s="84"/>
      <c r="B137" s="82"/>
      <c r="C137" s="41">
        <v>4</v>
      </c>
      <c r="D137" s="41">
        <v>4</v>
      </c>
      <c r="E137" s="37">
        <f t="shared" si="5"/>
        <v>16</v>
      </c>
      <c r="F137" s="36" t="s">
        <v>267</v>
      </c>
      <c r="G137" s="36" t="s">
        <v>279</v>
      </c>
      <c r="H137" s="23" t="s">
        <v>829</v>
      </c>
    </row>
    <row r="138" spans="1:8" s="16" customFormat="1" ht="17.25" customHeight="1">
      <c r="A138" s="84"/>
      <c r="B138" s="82"/>
      <c r="C138" s="68">
        <v>25</v>
      </c>
      <c r="D138" s="68">
        <v>3</v>
      </c>
      <c r="E138" s="38">
        <f>SUM(C138*D138)</f>
        <v>75</v>
      </c>
      <c r="F138" s="65" t="s">
        <v>269</v>
      </c>
      <c r="G138" s="65" t="s">
        <v>838</v>
      </c>
      <c r="H138" s="64" t="s">
        <v>829</v>
      </c>
    </row>
    <row r="139" spans="1:8" s="16" customFormat="1" ht="17.25" customHeight="1">
      <c r="A139" s="84"/>
      <c r="B139" s="82"/>
      <c r="C139" s="41">
        <v>3</v>
      </c>
      <c r="D139" s="41">
        <v>3</v>
      </c>
      <c r="E139" s="37">
        <f>SUM(C139*D139)</f>
        <v>9</v>
      </c>
      <c r="F139" s="36" t="s">
        <v>260</v>
      </c>
      <c r="G139" s="36" t="s">
        <v>272</v>
      </c>
      <c r="H139" s="23" t="s">
        <v>828</v>
      </c>
    </row>
    <row r="140" spans="1:8" s="16" customFormat="1" ht="17.25" customHeight="1">
      <c r="A140" s="84"/>
      <c r="B140" s="83"/>
      <c r="C140" s="41">
        <v>4</v>
      </c>
      <c r="D140" s="41">
        <v>2</v>
      </c>
      <c r="E140" s="37">
        <f t="shared" si="5"/>
        <v>8</v>
      </c>
      <c r="F140" s="36" t="s">
        <v>270</v>
      </c>
      <c r="G140" s="36" t="s">
        <v>48</v>
      </c>
      <c r="H140" s="23" t="s">
        <v>828</v>
      </c>
    </row>
    <row r="141" spans="1:8" s="16" customFormat="1" ht="17.25" customHeight="1">
      <c r="A141" s="84"/>
      <c r="B141" s="40" t="s">
        <v>27</v>
      </c>
      <c r="C141" s="38"/>
      <c r="D141" s="38"/>
      <c r="E141" s="38">
        <f>SUM(E129:E140)</f>
        <v>1154</v>
      </c>
      <c r="F141" s="47"/>
      <c r="G141" s="39"/>
      <c r="H141" s="23"/>
    </row>
    <row r="142" spans="1:8" s="16" customFormat="1" ht="17.25" customHeight="1">
      <c r="A142" s="85">
        <v>5</v>
      </c>
      <c r="B142" s="81" t="s">
        <v>324</v>
      </c>
      <c r="C142" s="37">
        <v>3</v>
      </c>
      <c r="D142" s="37">
        <v>8</v>
      </c>
      <c r="E142" s="37">
        <v>24</v>
      </c>
      <c r="F142" s="39" t="s">
        <v>63</v>
      </c>
      <c r="G142" s="39" t="s">
        <v>64</v>
      </c>
      <c r="H142" s="58" t="s">
        <v>862</v>
      </c>
    </row>
    <row r="143" spans="1:8" s="16" customFormat="1" ht="34.5" customHeight="1">
      <c r="A143" s="86"/>
      <c r="B143" s="82"/>
      <c r="C143" s="37">
        <v>3</v>
      </c>
      <c r="D143" s="37">
        <v>6</v>
      </c>
      <c r="E143" s="37">
        <v>18</v>
      </c>
      <c r="F143" s="39" t="s">
        <v>63</v>
      </c>
      <c r="G143" s="39" t="s">
        <v>840</v>
      </c>
      <c r="H143" s="58" t="s">
        <v>862</v>
      </c>
    </row>
    <row r="144" spans="1:8" s="16" customFormat="1" ht="17.25" customHeight="1">
      <c r="A144" s="86"/>
      <c r="B144" s="82"/>
      <c r="C144" s="37">
        <v>80</v>
      </c>
      <c r="D144" s="37">
        <v>8</v>
      </c>
      <c r="E144" s="37">
        <v>640</v>
      </c>
      <c r="F144" s="39" t="s">
        <v>169</v>
      </c>
      <c r="G144" s="36" t="s">
        <v>298</v>
      </c>
      <c r="H144" s="58" t="s">
        <v>830</v>
      </c>
    </row>
    <row r="145" spans="1:8" s="16" customFormat="1" ht="17.25" customHeight="1">
      <c r="A145" s="86"/>
      <c r="B145" s="82"/>
      <c r="C145" s="37">
        <v>5</v>
      </c>
      <c r="D145" s="37">
        <v>4</v>
      </c>
      <c r="E145" s="37">
        <v>20</v>
      </c>
      <c r="F145" s="39" t="s">
        <v>67</v>
      </c>
      <c r="G145" s="39" t="s">
        <v>68</v>
      </c>
      <c r="H145" s="58" t="s">
        <v>830</v>
      </c>
    </row>
    <row r="146" spans="1:8" s="16" customFormat="1" ht="17.25" customHeight="1">
      <c r="A146" s="86"/>
      <c r="B146" s="82"/>
      <c r="C146" s="37">
        <v>6</v>
      </c>
      <c r="D146" s="37">
        <v>4</v>
      </c>
      <c r="E146" s="37">
        <v>24</v>
      </c>
      <c r="F146" s="39" t="s">
        <v>67</v>
      </c>
      <c r="G146" s="39" t="s">
        <v>69</v>
      </c>
      <c r="H146" s="58" t="s">
        <v>830</v>
      </c>
    </row>
    <row r="147" spans="1:8" s="16" customFormat="1" ht="17.25" customHeight="1">
      <c r="A147" s="86"/>
      <c r="B147" s="82"/>
      <c r="C147" s="41">
        <v>5</v>
      </c>
      <c r="D147" s="41">
        <v>2</v>
      </c>
      <c r="E147" s="37">
        <f>C147*D147</f>
        <v>10</v>
      </c>
      <c r="F147" s="36" t="s">
        <v>282</v>
      </c>
      <c r="G147" s="36" t="s">
        <v>290</v>
      </c>
      <c r="H147" s="58" t="s">
        <v>830</v>
      </c>
    </row>
    <row r="148" spans="1:8" s="16" customFormat="1" ht="17.25" customHeight="1">
      <c r="A148" s="86"/>
      <c r="B148" s="82"/>
      <c r="C148" s="41">
        <v>4</v>
      </c>
      <c r="D148" s="41">
        <v>3</v>
      </c>
      <c r="E148" s="37">
        <f aca="true" t="shared" si="6" ref="E148:E163">C148*D148</f>
        <v>12</v>
      </c>
      <c r="F148" s="36" t="s">
        <v>300</v>
      </c>
      <c r="G148" s="36" t="s">
        <v>285</v>
      </c>
      <c r="H148" s="58" t="s">
        <v>856</v>
      </c>
    </row>
    <row r="149" spans="1:8" s="16" customFormat="1" ht="17.25" customHeight="1">
      <c r="A149" s="86"/>
      <c r="B149" s="82"/>
      <c r="C149" s="41">
        <v>5</v>
      </c>
      <c r="D149" s="41">
        <v>2</v>
      </c>
      <c r="E149" s="37">
        <f t="shared" si="6"/>
        <v>10</v>
      </c>
      <c r="F149" s="36" t="s">
        <v>281</v>
      </c>
      <c r="G149" s="36" t="s">
        <v>286</v>
      </c>
      <c r="H149" s="58" t="s">
        <v>856</v>
      </c>
    </row>
    <row r="150" spans="1:8" s="16" customFormat="1" ht="17.25" customHeight="1">
      <c r="A150" s="86"/>
      <c r="B150" s="82"/>
      <c r="C150" s="41">
        <v>4</v>
      </c>
      <c r="D150" s="41">
        <v>2</v>
      </c>
      <c r="E150" s="37">
        <f t="shared" si="6"/>
        <v>8</v>
      </c>
      <c r="F150" s="36" t="s">
        <v>299</v>
      </c>
      <c r="G150" s="36" t="s">
        <v>287</v>
      </c>
      <c r="H150" s="58" t="s">
        <v>856</v>
      </c>
    </row>
    <row r="151" spans="1:8" s="16" customFormat="1" ht="17.25" customHeight="1">
      <c r="A151" s="86"/>
      <c r="B151" s="82"/>
      <c r="C151" s="41">
        <v>3</v>
      </c>
      <c r="D151" s="41">
        <v>2</v>
      </c>
      <c r="E151" s="37">
        <f t="shared" si="6"/>
        <v>6</v>
      </c>
      <c r="F151" s="36" t="s">
        <v>299</v>
      </c>
      <c r="G151" s="36" t="s">
        <v>288</v>
      </c>
      <c r="H151" s="58" t="s">
        <v>856</v>
      </c>
    </row>
    <row r="152" spans="1:8" s="16" customFormat="1" ht="17.25" customHeight="1">
      <c r="A152" s="86"/>
      <c r="B152" s="82"/>
      <c r="C152" s="41">
        <v>5</v>
      </c>
      <c r="D152" s="41">
        <v>3</v>
      </c>
      <c r="E152" s="37">
        <f t="shared" si="6"/>
        <v>15</v>
      </c>
      <c r="F152" s="36" t="s">
        <v>299</v>
      </c>
      <c r="G152" s="36" t="s">
        <v>289</v>
      </c>
      <c r="H152" s="58" t="s">
        <v>856</v>
      </c>
    </row>
    <row r="153" spans="1:8" s="16" customFormat="1" ht="17.25" customHeight="1">
      <c r="A153" s="86"/>
      <c r="B153" s="82"/>
      <c r="C153" s="41">
        <v>10</v>
      </c>
      <c r="D153" s="41">
        <v>2</v>
      </c>
      <c r="E153" s="37">
        <f t="shared" si="6"/>
        <v>20</v>
      </c>
      <c r="F153" s="36" t="s">
        <v>299</v>
      </c>
      <c r="G153" s="36" t="s">
        <v>296</v>
      </c>
      <c r="H153" s="58" t="s">
        <v>856</v>
      </c>
    </row>
    <row r="154" spans="1:8" s="16" customFormat="1" ht="17.25" customHeight="1">
      <c r="A154" s="86"/>
      <c r="B154" s="82"/>
      <c r="C154" s="37">
        <v>5</v>
      </c>
      <c r="D154" s="37">
        <v>3</v>
      </c>
      <c r="E154" s="37">
        <v>15</v>
      </c>
      <c r="F154" s="39" t="s">
        <v>59</v>
      </c>
      <c r="G154" s="39" t="s">
        <v>60</v>
      </c>
      <c r="H154" s="58" t="s">
        <v>856</v>
      </c>
    </row>
    <row r="155" spans="1:8" s="16" customFormat="1" ht="17.25" customHeight="1">
      <c r="A155" s="86"/>
      <c r="B155" s="82"/>
      <c r="C155" s="37">
        <v>12</v>
      </c>
      <c r="D155" s="37">
        <v>4</v>
      </c>
      <c r="E155" s="37">
        <v>48</v>
      </c>
      <c r="F155" s="39" t="s">
        <v>61</v>
      </c>
      <c r="G155" s="39" t="s">
        <v>62</v>
      </c>
      <c r="H155" s="58" t="s">
        <v>856</v>
      </c>
    </row>
    <row r="156" spans="1:8" s="16" customFormat="1" ht="17.25" customHeight="1">
      <c r="A156" s="86"/>
      <c r="B156" s="82"/>
      <c r="C156" s="37">
        <v>7</v>
      </c>
      <c r="D156" s="37">
        <v>2</v>
      </c>
      <c r="E156" s="37">
        <v>14</v>
      </c>
      <c r="F156" s="39" t="s">
        <v>65</v>
      </c>
      <c r="G156" s="39" t="s">
        <v>66</v>
      </c>
      <c r="H156" s="58" t="s">
        <v>856</v>
      </c>
    </row>
    <row r="157" spans="1:8" s="16" customFormat="1" ht="17.25" customHeight="1">
      <c r="A157" s="86"/>
      <c r="B157" s="82"/>
      <c r="C157" s="41">
        <v>3</v>
      </c>
      <c r="D157" s="41">
        <v>2</v>
      </c>
      <c r="E157" s="37">
        <f>C157*D157</f>
        <v>6</v>
      </c>
      <c r="F157" s="36" t="s">
        <v>283</v>
      </c>
      <c r="G157" s="36" t="s">
        <v>292</v>
      </c>
      <c r="H157" s="58" t="s">
        <v>856</v>
      </c>
    </row>
    <row r="158" spans="1:8" s="16" customFormat="1" ht="17.25" customHeight="1">
      <c r="A158" s="86"/>
      <c r="B158" s="82"/>
      <c r="C158" s="41">
        <v>5</v>
      </c>
      <c r="D158" s="41">
        <v>3</v>
      </c>
      <c r="E158" s="37">
        <f>C158*D158</f>
        <v>15</v>
      </c>
      <c r="F158" s="36" t="s">
        <v>284</v>
      </c>
      <c r="G158" s="36" t="s">
        <v>293</v>
      </c>
      <c r="H158" s="58" t="s">
        <v>856</v>
      </c>
    </row>
    <row r="159" spans="1:8" s="16" customFormat="1" ht="17.25" customHeight="1">
      <c r="A159" s="86"/>
      <c r="B159" s="82"/>
      <c r="C159" s="41">
        <v>10</v>
      </c>
      <c r="D159" s="41">
        <v>3</v>
      </c>
      <c r="E159" s="37">
        <f>C159*D159</f>
        <v>30</v>
      </c>
      <c r="F159" s="36" t="s">
        <v>334</v>
      </c>
      <c r="G159" s="36" t="s">
        <v>294</v>
      </c>
      <c r="H159" s="58" t="s">
        <v>856</v>
      </c>
    </row>
    <row r="160" spans="1:8" s="16" customFormat="1" ht="17.25" customHeight="1">
      <c r="A160" s="86"/>
      <c r="B160" s="82"/>
      <c r="C160" s="41">
        <v>4</v>
      </c>
      <c r="D160" s="41">
        <v>4</v>
      </c>
      <c r="E160" s="37">
        <f t="shared" si="6"/>
        <v>16</v>
      </c>
      <c r="F160" s="36" t="s">
        <v>336</v>
      </c>
      <c r="G160" s="36" t="s">
        <v>291</v>
      </c>
      <c r="H160" s="58" t="s">
        <v>829</v>
      </c>
    </row>
    <row r="161" spans="1:8" s="16" customFormat="1" ht="17.25" customHeight="1">
      <c r="A161" s="86"/>
      <c r="B161" s="82"/>
      <c r="C161" s="41">
        <v>2</v>
      </c>
      <c r="D161" s="41">
        <v>4</v>
      </c>
      <c r="E161" s="37">
        <f t="shared" si="6"/>
        <v>8</v>
      </c>
      <c r="F161" s="36" t="s">
        <v>335</v>
      </c>
      <c r="G161" s="36" t="s">
        <v>297</v>
      </c>
      <c r="H161" s="58" t="s">
        <v>861</v>
      </c>
    </row>
    <row r="162" spans="1:8" s="16" customFormat="1" ht="17.25" customHeight="1">
      <c r="A162" s="86"/>
      <c r="B162" s="82"/>
      <c r="C162" s="41">
        <v>2</v>
      </c>
      <c r="D162" s="41">
        <v>3</v>
      </c>
      <c r="E162" s="37">
        <f t="shared" si="6"/>
        <v>6</v>
      </c>
      <c r="F162" s="36" t="s">
        <v>333</v>
      </c>
      <c r="G162" s="36" t="s">
        <v>295</v>
      </c>
      <c r="H162" s="58" t="s">
        <v>828</v>
      </c>
    </row>
    <row r="163" spans="1:8" s="16" customFormat="1" ht="17.25" customHeight="1">
      <c r="A163" s="86"/>
      <c r="B163" s="82"/>
      <c r="C163" s="37">
        <v>2</v>
      </c>
      <c r="D163" s="37">
        <v>5</v>
      </c>
      <c r="E163" s="37">
        <f t="shared" si="6"/>
        <v>10</v>
      </c>
      <c r="F163" s="39" t="s">
        <v>57</v>
      </c>
      <c r="G163" s="39" t="s">
        <v>853</v>
      </c>
      <c r="H163" s="58" t="s">
        <v>828</v>
      </c>
    </row>
    <row r="164" spans="1:8" s="16" customFormat="1" ht="31.5" customHeight="1">
      <c r="A164" s="86"/>
      <c r="B164" s="82"/>
      <c r="C164" s="38">
        <v>40</v>
      </c>
      <c r="D164" s="38">
        <v>5</v>
      </c>
      <c r="E164" s="38">
        <v>200</v>
      </c>
      <c r="F164" s="40" t="s">
        <v>58</v>
      </c>
      <c r="G164" s="40" t="s">
        <v>839</v>
      </c>
      <c r="H164" s="64" t="s">
        <v>828</v>
      </c>
    </row>
    <row r="165" spans="1:8" s="16" customFormat="1" ht="17.25" customHeight="1">
      <c r="A165" s="86"/>
      <c r="B165" s="82"/>
      <c r="C165" s="38">
        <v>10</v>
      </c>
      <c r="D165" s="38">
        <v>2</v>
      </c>
      <c r="E165" s="38">
        <v>20</v>
      </c>
      <c r="F165" s="39" t="s">
        <v>326</v>
      </c>
      <c r="G165" s="40" t="s">
        <v>854</v>
      </c>
      <c r="H165" s="64" t="s">
        <v>828</v>
      </c>
    </row>
    <row r="166" spans="1:8" s="16" customFormat="1" ht="17.25" customHeight="1">
      <c r="A166" s="86"/>
      <c r="B166" s="82"/>
      <c r="C166" s="38">
        <v>10</v>
      </c>
      <c r="D166" s="38">
        <v>4</v>
      </c>
      <c r="E166" s="38">
        <v>40</v>
      </c>
      <c r="F166" s="39" t="s">
        <v>349</v>
      </c>
      <c r="G166" s="40" t="s">
        <v>327</v>
      </c>
      <c r="H166" s="64" t="s">
        <v>864</v>
      </c>
    </row>
    <row r="167" spans="1:8" s="16" customFormat="1" ht="17.25" customHeight="1">
      <c r="A167" s="86"/>
      <c r="B167" s="82"/>
      <c r="C167" s="38">
        <v>72</v>
      </c>
      <c r="D167" s="38">
        <v>2</v>
      </c>
      <c r="E167" s="38">
        <v>144</v>
      </c>
      <c r="F167" s="39" t="s">
        <v>329</v>
      </c>
      <c r="G167" s="40" t="s">
        <v>328</v>
      </c>
      <c r="H167" s="64" t="s">
        <v>864</v>
      </c>
    </row>
    <row r="168" spans="1:8" s="16" customFormat="1" ht="17.25" customHeight="1">
      <c r="A168" s="86"/>
      <c r="B168" s="82"/>
      <c r="C168" s="38">
        <v>20</v>
      </c>
      <c r="D168" s="63">
        <v>2</v>
      </c>
      <c r="E168" s="38">
        <v>40</v>
      </c>
      <c r="F168" s="39" t="s">
        <v>340</v>
      </c>
      <c r="G168" s="40" t="s">
        <v>339</v>
      </c>
      <c r="H168" s="64" t="s">
        <v>865</v>
      </c>
    </row>
    <row r="169" spans="1:8" s="16" customFormat="1" ht="17.25" customHeight="1">
      <c r="A169" s="86"/>
      <c r="B169" s="82"/>
      <c r="C169" s="38">
        <v>30</v>
      </c>
      <c r="D169" s="38">
        <v>4</v>
      </c>
      <c r="E169" s="38">
        <v>120</v>
      </c>
      <c r="F169" s="39" t="s">
        <v>331</v>
      </c>
      <c r="G169" s="40" t="s">
        <v>330</v>
      </c>
      <c r="H169" s="64" t="s">
        <v>865</v>
      </c>
    </row>
    <row r="170" spans="1:8" s="16" customFormat="1" ht="17.25" customHeight="1">
      <c r="A170" s="86"/>
      <c r="B170" s="83"/>
      <c r="C170" s="38">
        <v>10</v>
      </c>
      <c r="D170" s="38">
        <v>4</v>
      </c>
      <c r="E170" s="38">
        <v>40</v>
      </c>
      <c r="F170" s="39" t="s">
        <v>332</v>
      </c>
      <c r="G170" s="40" t="s">
        <v>325</v>
      </c>
      <c r="H170" s="64" t="s">
        <v>863</v>
      </c>
    </row>
    <row r="171" spans="1:8" s="16" customFormat="1" ht="17.25" customHeight="1">
      <c r="A171" s="87"/>
      <c r="B171" s="40" t="s">
        <v>27</v>
      </c>
      <c r="C171" s="38"/>
      <c r="D171" s="38"/>
      <c r="E171" s="38">
        <f>SUM(E142:E170)</f>
        <v>1579</v>
      </c>
      <c r="F171" s="47"/>
      <c r="G171" s="39"/>
      <c r="H171" s="23"/>
    </row>
    <row r="172" spans="1:8" s="16" customFormat="1" ht="17.25" customHeight="1">
      <c r="A172" s="85">
        <v>6</v>
      </c>
      <c r="B172" s="81" t="s">
        <v>170</v>
      </c>
      <c r="C172" s="37">
        <v>30</v>
      </c>
      <c r="D172" s="45"/>
      <c r="E172" s="37">
        <v>150</v>
      </c>
      <c r="F172" s="39" t="s">
        <v>50</v>
      </c>
      <c r="G172" s="39" t="s">
        <v>51</v>
      </c>
      <c r="H172" s="23" t="s">
        <v>907</v>
      </c>
    </row>
    <row r="173" spans="1:8" s="16" customFormat="1" ht="17.25" customHeight="1">
      <c r="A173" s="86"/>
      <c r="B173" s="82"/>
      <c r="C173" s="37">
        <v>30</v>
      </c>
      <c r="D173" s="45"/>
      <c r="E173" s="37">
        <v>150</v>
      </c>
      <c r="F173" s="39" t="s">
        <v>52</v>
      </c>
      <c r="G173" s="39" t="s">
        <v>53</v>
      </c>
      <c r="H173" s="23" t="s">
        <v>857</v>
      </c>
    </row>
    <row r="174" spans="1:8" s="16" customFormat="1" ht="17.25" customHeight="1">
      <c r="A174" s="86"/>
      <c r="B174" s="82"/>
      <c r="C174" s="37">
        <v>10</v>
      </c>
      <c r="D174" s="45"/>
      <c r="E174" s="37">
        <v>50</v>
      </c>
      <c r="F174" s="39" t="s">
        <v>54</v>
      </c>
      <c r="G174" s="39" t="s">
        <v>55</v>
      </c>
      <c r="H174" s="23" t="s">
        <v>857</v>
      </c>
    </row>
    <row r="175" spans="1:8" s="16" customFormat="1" ht="17.25" customHeight="1">
      <c r="A175" s="86"/>
      <c r="B175" s="82"/>
      <c r="C175" s="37">
        <v>3</v>
      </c>
      <c r="D175" s="45"/>
      <c r="E175" s="37">
        <v>12</v>
      </c>
      <c r="F175" s="39" t="s">
        <v>915</v>
      </c>
      <c r="G175" s="39" t="s">
        <v>148</v>
      </c>
      <c r="H175" s="23" t="s">
        <v>856</v>
      </c>
    </row>
    <row r="176" spans="1:8" s="16" customFormat="1" ht="17.25" customHeight="1">
      <c r="A176" s="86"/>
      <c r="B176" s="82"/>
      <c r="C176" s="37">
        <v>13</v>
      </c>
      <c r="D176" s="45"/>
      <c r="E176" s="37">
        <v>39</v>
      </c>
      <c r="F176" s="39" t="s">
        <v>915</v>
      </c>
      <c r="G176" s="39" t="s">
        <v>149</v>
      </c>
      <c r="H176" s="23" t="s">
        <v>856</v>
      </c>
    </row>
    <row r="177" spans="1:8" s="16" customFormat="1" ht="17.25" customHeight="1">
      <c r="A177" s="86"/>
      <c r="B177" s="82"/>
      <c r="C177" s="37">
        <v>2</v>
      </c>
      <c r="D177" s="45"/>
      <c r="E177" s="37">
        <v>10</v>
      </c>
      <c r="F177" s="39" t="s">
        <v>915</v>
      </c>
      <c r="G177" s="39" t="s">
        <v>149</v>
      </c>
      <c r="H177" s="23" t="s">
        <v>856</v>
      </c>
    </row>
    <row r="178" spans="1:8" s="16" customFormat="1" ht="17.25" customHeight="1">
      <c r="A178" s="86"/>
      <c r="B178" s="82"/>
      <c r="C178" s="37">
        <v>3</v>
      </c>
      <c r="D178" s="45"/>
      <c r="E178" s="37">
        <v>9</v>
      </c>
      <c r="F178" s="39" t="s">
        <v>915</v>
      </c>
      <c r="G178" s="39" t="s">
        <v>150</v>
      </c>
      <c r="H178" s="23" t="s">
        <v>856</v>
      </c>
    </row>
    <row r="179" spans="1:8" s="16" customFormat="1" ht="17.25" customHeight="1">
      <c r="A179" s="86"/>
      <c r="B179" s="82"/>
      <c r="C179" s="37">
        <v>3</v>
      </c>
      <c r="D179" s="45"/>
      <c r="E179" s="37">
        <v>6</v>
      </c>
      <c r="F179" s="39" t="s">
        <v>915</v>
      </c>
      <c r="G179" s="39" t="s">
        <v>151</v>
      </c>
      <c r="H179" s="23" t="s">
        <v>856</v>
      </c>
    </row>
    <row r="180" spans="1:8" s="16" customFormat="1" ht="17.25" customHeight="1">
      <c r="A180" s="86"/>
      <c r="B180" s="82"/>
      <c r="C180" s="37">
        <v>2</v>
      </c>
      <c r="D180" s="45"/>
      <c r="E180" s="37">
        <v>4</v>
      </c>
      <c r="F180" s="39" t="s">
        <v>915</v>
      </c>
      <c r="G180" s="39" t="s">
        <v>152</v>
      </c>
      <c r="H180" s="23" t="s">
        <v>856</v>
      </c>
    </row>
    <row r="181" spans="1:8" s="16" customFormat="1" ht="17.25" customHeight="1">
      <c r="A181" s="86"/>
      <c r="B181" s="82"/>
      <c r="C181" s="37">
        <v>2</v>
      </c>
      <c r="D181" s="45"/>
      <c r="E181" s="37">
        <v>4</v>
      </c>
      <c r="F181" s="39" t="s">
        <v>915</v>
      </c>
      <c r="G181" s="39" t="s">
        <v>153</v>
      </c>
      <c r="H181" s="23" t="s">
        <v>856</v>
      </c>
    </row>
    <row r="182" spans="1:8" s="16" customFormat="1" ht="17.25" customHeight="1">
      <c r="A182" s="86"/>
      <c r="B182" s="82"/>
      <c r="C182" s="37">
        <v>12</v>
      </c>
      <c r="D182" s="45"/>
      <c r="E182" s="37">
        <v>24</v>
      </c>
      <c r="F182" s="39" t="s">
        <v>915</v>
      </c>
      <c r="G182" s="39" t="s">
        <v>154</v>
      </c>
      <c r="H182" s="23" t="s">
        <v>856</v>
      </c>
    </row>
    <row r="183" spans="1:8" s="16" customFormat="1" ht="17.25" customHeight="1">
      <c r="A183" s="86"/>
      <c r="B183" s="83"/>
      <c r="C183" s="37">
        <v>4</v>
      </c>
      <c r="D183" s="45"/>
      <c r="E183" s="37">
        <v>8</v>
      </c>
      <c r="F183" s="39" t="s">
        <v>915</v>
      </c>
      <c r="G183" s="39" t="s">
        <v>56</v>
      </c>
      <c r="H183" s="23" t="s">
        <v>856</v>
      </c>
    </row>
    <row r="184" spans="1:8" s="16" customFormat="1" ht="17.25" customHeight="1">
      <c r="A184" s="87"/>
      <c r="B184" s="40" t="s">
        <v>27</v>
      </c>
      <c r="C184" s="38"/>
      <c r="D184" s="45"/>
      <c r="E184" s="38">
        <f>SUM(E172:E183)</f>
        <v>466</v>
      </c>
      <c r="F184" s="47"/>
      <c r="G184" s="39"/>
      <c r="H184" s="23"/>
    </row>
    <row r="185" spans="1:8" s="16" customFormat="1" ht="17.25" customHeight="1">
      <c r="A185" s="84">
        <v>7</v>
      </c>
      <c r="B185" s="81" t="s">
        <v>176</v>
      </c>
      <c r="C185" s="37">
        <v>8</v>
      </c>
      <c r="D185" s="45"/>
      <c r="E185" s="37">
        <v>20</v>
      </c>
      <c r="F185" s="39" t="s">
        <v>155</v>
      </c>
      <c r="G185" s="39" t="s">
        <v>156</v>
      </c>
      <c r="H185" s="23" t="s">
        <v>907</v>
      </c>
    </row>
    <row r="186" spans="1:8" s="16" customFormat="1" ht="17.25" customHeight="1">
      <c r="A186" s="84"/>
      <c r="B186" s="82"/>
      <c r="C186" s="37">
        <v>10</v>
      </c>
      <c r="D186" s="45"/>
      <c r="E186" s="37">
        <v>35</v>
      </c>
      <c r="F186" s="39" t="s">
        <v>155</v>
      </c>
      <c r="G186" s="39" t="s">
        <v>855</v>
      </c>
      <c r="H186" s="23" t="s">
        <v>907</v>
      </c>
    </row>
    <row r="187" spans="1:8" s="16" customFormat="1" ht="17.25" customHeight="1">
      <c r="A187" s="84"/>
      <c r="B187" s="82"/>
      <c r="C187" s="37">
        <v>7</v>
      </c>
      <c r="D187" s="45"/>
      <c r="E187" s="37">
        <v>20</v>
      </c>
      <c r="F187" s="39" t="s">
        <v>345</v>
      </c>
      <c r="G187" s="39" t="s">
        <v>159</v>
      </c>
      <c r="H187" s="23" t="s">
        <v>909</v>
      </c>
    </row>
    <row r="188" spans="1:8" s="16" customFormat="1" ht="17.25" customHeight="1">
      <c r="A188" s="84"/>
      <c r="B188" s="82"/>
      <c r="C188" s="37">
        <v>21</v>
      </c>
      <c r="D188" s="45"/>
      <c r="E188" s="37">
        <v>50</v>
      </c>
      <c r="F188" s="39" t="s">
        <v>157</v>
      </c>
      <c r="G188" s="39" t="s">
        <v>158</v>
      </c>
      <c r="H188" s="23" t="s">
        <v>908</v>
      </c>
    </row>
    <row r="189" spans="1:8" s="16" customFormat="1" ht="17.25" customHeight="1">
      <c r="A189" s="84"/>
      <c r="B189" s="82"/>
      <c r="C189" s="38">
        <v>30</v>
      </c>
      <c r="D189" s="63">
        <v>4</v>
      </c>
      <c r="E189" s="38">
        <v>120</v>
      </c>
      <c r="F189" s="40" t="s">
        <v>342</v>
      </c>
      <c r="G189" s="40" t="s">
        <v>341</v>
      </c>
      <c r="H189" s="64" t="s">
        <v>829</v>
      </c>
    </row>
    <row r="190" spans="1:8" s="16" customFormat="1" ht="17.25" customHeight="1">
      <c r="A190" s="84"/>
      <c r="B190" s="82"/>
      <c r="C190" s="37">
        <v>15</v>
      </c>
      <c r="D190" s="45">
        <v>4</v>
      </c>
      <c r="E190" s="37">
        <v>60</v>
      </c>
      <c r="F190" s="39" t="s">
        <v>348</v>
      </c>
      <c r="G190" s="40" t="s">
        <v>843</v>
      </c>
      <c r="H190" s="23" t="s">
        <v>829</v>
      </c>
    </row>
    <row r="191" spans="1:8" s="16" customFormat="1" ht="17.25" customHeight="1">
      <c r="A191" s="84"/>
      <c r="B191" s="82"/>
      <c r="C191" s="37">
        <v>20</v>
      </c>
      <c r="D191" s="45">
        <v>2</v>
      </c>
      <c r="E191" s="37">
        <v>40</v>
      </c>
      <c r="F191" s="39" t="s">
        <v>344</v>
      </c>
      <c r="G191" s="40" t="s">
        <v>337</v>
      </c>
      <c r="H191" s="23" t="s">
        <v>829</v>
      </c>
    </row>
    <row r="192" spans="1:8" s="16" customFormat="1" ht="17.25" customHeight="1">
      <c r="A192" s="84"/>
      <c r="B192" s="82"/>
      <c r="C192" s="37">
        <v>10</v>
      </c>
      <c r="D192" s="45">
        <v>4</v>
      </c>
      <c r="E192" s="37">
        <v>40</v>
      </c>
      <c r="F192" s="39" t="s">
        <v>347</v>
      </c>
      <c r="G192" s="40" t="s">
        <v>346</v>
      </c>
      <c r="H192" s="23" t="s">
        <v>874</v>
      </c>
    </row>
    <row r="193" spans="1:8" s="16" customFormat="1" ht="17.25" customHeight="1">
      <c r="A193" s="84"/>
      <c r="B193" s="83"/>
      <c r="C193" s="37">
        <v>30</v>
      </c>
      <c r="D193" s="45">
        <v>4</v>
      </c>
      <c r="E193" s="37">
        <v>120</v>
      </c>
      <c r="F193" s="39" t="s">
        <v>338</v>
      </c>
      <c r="G193" s="40" t="s">
        <v>343</v>
      </c>
      <c r="H193" s="23" t="s">
        <v>864</v>
      </c>
    </row>
    <row r="194" spans="1:8" s="16" customFormat="1" ht="17.25" customHeight="1">
      <c r="A194" s="84"/>
      <c r="B194" s="40" t="s">
        <v>27</v>
      </c>
      <c r="C194" s="38"/>
      <c r="D194" s="45"/>
      <c r="E194" s="38">
        <f>SUM(E185:E193)</f>
        <v>505</v>
      </c>
      <c r="F194" s="47"/>
      <c r="G194" s="39"/>
      <c r="H194" s="23"/>
    </row>
    <row r="195" spans="1:8" s="16" customFormat="1" ht="17.25" customHeight="1">
      <c r="A195" s="85">
        <v>8</v>
      </c>
      <c r="B195" s="81" t="s">
        <v>172</v>
      </c>
      <c r="C195" s="37"/>
      <c r="D195" s="45"/>
      <c r="E195" s="38">
        <v>1368</v>
      </c>
      <c r="F195" s="40" t="s">
        <v>173</v>
      </c>
      <c r="G195" s="39" t="s">
        <v>320</v>
      </c>
      <c r="H195" s="64" t="s">
        <v>921</v>
      </c>
    </row>
    <row r="196" spans="1:8" s="16" customFormat="1" ht="17.25" customHeight="1">
      <c r="A196" s="86"/>
      <c r="B196" s="82"/>
      <c r="C196" s="37">
        <v>2</v>
      </c>
      <c r="D196" s="45">
        <v>2</v>
      </c>
      <c r="E196" s="37">
        <v>4</v>
      </c>
      <c r="F196" s="39" t="s">
        <v>81</v>
      </c>
      <c r="G196" s="39" t="s">
        <v>82</v>
      </c>
      <c r="H196" s="23" t="s">
        <v>857</v>
      </c>
    </row>
    <row r="197" spans="1:8" s="16" customFormat="1" ht="17.25" customHeight="1">
      <c r="A197" s="86"/>
      <c r="B197" s="82"/>
      <c r="C197" s="37">
        <v>1</v>
      </c>
      <c r="D197" s="45">
        <v>2</v>
      </c>
      <c r="E197" s="37">
        <v>2</v>
      </c>
      <c r="F197" s="39" t="s">
        <v>916</v>
      </c>
      <c r="G197" s="39" t="s">
        <v>83</v>
      </c>
      <c r="H197" s="23" t="s">
        <v>857</v>
      </c>
    </row>
    <row r="198" spans="1:8" s="16" customFormat="1" ht="17.25" customHeight="1">
      <c r="A198" s="86"/>
      <c r="B198" s="82"/>
      <c r="C198" s="37">
        <v>3</v>
      </c>
      <c r="D198" s="45">
        <v>2</v>
      </c>
      <c r="E198" s="37">
        <v>6</v>
      </c>
      <c r="F198" s="39" t="s">
        <v>84</v>
      </c>
      <c r="G198" s="39" t="s">
        <v>85</v>
      </c>
      <c r="H198" s="23" t="s">
        <v>857</v>
      </c>
    </row>
    <row r="199" spans="1:8" s="16" customFormat="1" ht="17.25" customHeight="1">
      <c r="A199" s="86"/>
      <c r="B199" s="82"/>
      <c r="C199" s="37">
        <v>4</v>
      </c>
      <c r="D199" s="45">
        <v>2</v>
      </c>
      <c r="E199" s="37">
        <v>8</v>
      </c>
      <c r="F199" s="39" t="s">
        <v>86</v>
      </c>
      <c r="G199" s="39" t="s">
        <v>87</v>
      </c>
      <c r="H199" s="23" t="s">
        <v>857</v>
      </c>
    </row>
    <row r="200" spans="1:8" s="16" customFormat="1" ht="17.25" customHeight="1">
      <c r="A200" s="86"/>
      <c r="B200" s="82"/>
      <c r="C200" s="68">
        <v>8</v>
      </c>
      <c r="D200" s="63"/>
      <c r="E200" s="67">
        <v>20</v>
      </c>
      <c r="F200" s="65" t="s">
        <v>361</v>
      </c>
      <c r="G200" s="65" t="s">
        <v>355</v>
      </c>
      <c r="H200" s="64" t="s">
        <v>857</v>
      </c>
    </row>
    <row r="201" spans="1:8" s="16" customFormat="1" ht="17.25" customHeight="1">
      <c r="A201" s="86"/>
      <c r="B201" s="82"/>
      <c r="C201" s="38">
        <v>33</v>
      </c>
      <c r="D201" s="63">
        <v>4</v>
      </c>
      <c r="E201" s="38">
        <v>132</v>
      </c>
      <c r="F201" s="40" t="s">
        <v>354</v>
      </c>
      <c r="G201" s="40" t="s">
        <v>353</v>
      </c>
      <c r="H201" s="64" t="s">
        <v>877</v>
      </c>
    </row>
    <row r="202" spans="1:8" s="16" customFormat="1" ht="17.25" customHeight="1">
      <c r="A202" s="86"/>
      <c r="B202" s="82"/>
      <c r="C202" s="68">
        <v>4</v>
      </c>
      <c r="D202" s="63"/>
      <c r="E202" s="67">
        <v>8</v>
      </c>
      <c r="F202" s="65" t="s">
        <v>362</v>
      </c>
      <c r="G202" s="65" t="s">
        <v>842</v>
      </c>
      <c r="H202" s="64" t="s">
        <v>830</v>
      </c>
    </row>
    <row r="203" spans="1:8" s="16" customFormat="1" ht="17.25" customHeight="1">
      <c r="A203" s="86"/>
      <c r="B203" s="82"/>
      <c r="C203" s="41">
        <v>2</v>
      </c>
      <c r="D203" s="45"/>
      <c r="E203" s="42">
        <v>8</v>
      </c>
      <c r="F203" s="36" t="s">
        <v>362</v>
      </c>
      <c r="G203" s="36" t="s">
        <v>363</v>
      </c>
      <c r="H203" s="23" t="s">
        <v>830</v>
      </c>
    </row>
    <row r="204" spans="1:8" s="16" customFormat="1" ht="17.25" customHeight="1">
      <c r="A204" s="86"/>
      <c r="B204" s="82"/>
      <c r="C204" s="41">
        <v>5</v>
      </c>
      <c r="D204" s="45"/>
      <c r="E204" s="42">
        <v>10</v>
      </c>
      <c r="F204" s="36" t="s">
        <v>367</v>
      </c>
      <c r="G204" s="36" t="s">
        <v>364</v>
      </c>
      <c r="H204" s="23" t="s">
        <v>830</v>
      </c>
    </row>
    <row r="205" spans="1:8" s="16" customFormat="1" ht="17.25" customHeight="1">
      <c r="A205" s="86"/>
      <c r="B205" s="82"/>
      <c r="C205" s="68">
        <v>7</v>
      </c>
      <c r="D205" s="63"/>
      <c r="E205" s="67">
        <v>14</v>
      </c>
      <c r="F205" s="65" t="s">
        <v>368</v>
      </c>
      <c r="G205" s="65" t="s">
        <v>365</v>
      </c>
      <c r="H205" s="64" t="s">
        <v>830</v>
      </c>
    </row>
    <row r="206" spans="1:8" s="16" customFormat="1" ht="17.25" customHeight="1">
      <c r="A206" s="86"/>
      <c r="B206" s="82"/>
      <c r="C206" s="37">
        <v>2</v>
      </c>
      <c r="D206" s="45">
        <v>2</v>
      </c>
      <c r="E206" s="37">
        <v>4</v>
      </c>
      <c r="F206" s="39" t="s">
        <v>350</v>
      </c>
      <c r="G206" s="39" t="s">
        <v>88</v>
      </c>
      <c r="H206" s="23" t="s">
        <v>856</v>
      </c>
    </row>
    <row r="207" spans="1:8" s="16" customFormat="1" ht="17.25" customHeight="1">
      <c r="A207" s="86"/>
      <c r="B207" s="82"/>
      <c r="C207" s="37">
        <v>1</v>
      </c>
      <c r="D207" s="45">
        <v>4</v>
      </c>
      <c r="E207" s="37">
        <v>4</v>
      </c>
      <c r="F207" s="39" t="s">
        <v>351</v>
      </c>
      <c r="G207" s="39" t="s">
        <v>89</v>
      </c>
      <c r="H207" s="23" t="s">
        <v>856</v>
      </c>
    </row>
    <row r="208" spans="1:8" s="16" customFormat="1" ht="28.5" customHeight="1">
      <c r="A208" s="86"/>
      <c r="B208" s="82"/>
      <c r="C208" s="37">
        <v>5</v>
      </c>
      <c r="D208" s="45">
        <v>2</v>
      </c>
      <c r="E208" s="37">
        <v>10</v>
      </c>
      <c r="F208" s="39" t="s">
        <v>317</v>
      </c>
      <c r="G208" s="39" t="s">
        <v>841</v>
      </c>
      <c r="H208" s="23" t="s">
        <v>856</v>
      </c>
    </row>
    <row r="209" spans="1:8" s="16" customFormat="1" ht="17.25" customHeight="1">
      <c r="A209" s="86"/>
      <c r="B209" s="82"/>
      <c r="C209" s="38">
        <v>9</v>
      </c>
      <c r="D209" s="63">
        <v>3</v>
      </c>
      <c r="E209" s="38">
        <v>27</v>
      </c>
      <c r="F209" s="40" t="s">
        <v>352</v>
      </c>
      <c r="G209" s="40" t="s">
        <v>844</v>
      </c>
      <c r="H209" s="64" t="s">
        <v>856</v>
      </c>
    </row>
    <row r="210" spans="1:8" s="16" customFormat="1" ht="17.25" customHeight="1">
      <c r="A210" s="86"/>
      <c r="B210" s="83"/>
      <c r="C210" s="68">
        <v>26</v>
      </c>
      <c r="D210" s="63"/>
      <c r="E210" s="67">
        <v>72</v>
      </c>
      <c r="F210" s="65" t="s">
        <v>369</v>
      </c>
      <c r="G210" s="65" t="s">
        <v>366</v>
      </c>
      <c r="H210" s="64" t="s">
        <v>856</v>
      </c>
    </row>
    <row r="211" spans="1:8" s="16" customFormat="1" ht="17.25" customHeight="1">
      <c r="A211" s="87"/>
      <c r="B211" s="40" t="s">
        <v>27</v>
      </c>
      <c r="C211" s="38"/>
      <c r="D211" s="45"/>
      <c r="E211" s="38">
        <f>SUM(E195:E210)</f>
        <v>1697</v>
      </c>
      <c r="F211" s="47"/>
      <c r="G211" s="39"/>
      <c r="H211" s="23"/>
    </row>
    <row r="212" spans="1:8" s="16" customFormat="1" ht="17.25" customHeight="1">
      <c r="A212" s="84">
        <v>9</v>
      </c>
      <c r="B212" s="81" t="s">
        <v>28</v>
      </c>
      <c r="C212" s="37">
        <v>4</v>
      </c>
      <c r="D212" s="45">
        <v>5</v>
      </c>
      <c r="E212" s="37">
        <f aca="true" t="shared" si="7" ref="E212:E218">C212*D212</f>
        <v>20</v>
      </c>
      <c r="F212" s="39" t="s">
        <v>31</v>
      </c>
      <c r="G212" s="39" t="s">
        <v>32</v>
      </c>
      <c r="H212" s="23" t="s">
        <v>879</v>
      </c>
    </row>
    <row r="213" spans="1:8" s="16" customFormat="1" ht="17.25" customHeight="1">
      <c r="A213" s="84"/>
      <c r="B213" s="82"/>
      <c r="C213" s="37">
        <v>4</v>
      </c>
      <c r="D213" s="45">
        <v>5</v>
      </c>
      <c r="E213" s="37">
        <f t="shared" si="7"/>
        <v>20</v>
      </c>
      <c r="F213" s="39" t="s">
        <v>43</v>
      </c>
      <c r="G213" s="39" t="s">
        <v>44</v>
      </c>
      <c r="H213" s="23" t="s">
        <v>879</v>
      </c>
    </row>
    <row r="214" spans="1:8" s="16" customFormat="1" ht="17.25" customHeight="1">
      <c r="A214" s="84"/>
      <c r="B214" s="82"/>
      <c r="C214" s="37">
        <v>4</v>
      </c>
      <c r="D214" s="45">
        <v>5</v>
      </c>
      <c r="E214" s="37">
        <f t="shared" si="7"/>
        <v>20</v>
      </c>
      <c r="F214" s="39" t="s">
        <v>43</v>
      </c>
      <c r="G214" s="39" t="s">
        <v>45</v>
      </c>
      <c r="H214" s="23" t="s">
        <v>879</v>
      </c>
    </row>
    <row r="215" spans="1:8" s="16" customFormat="1" ht="17.25" customHeight="1">
      <c r="A215" s="84"/>
      <c r="B215" s="82"/>
      <c r="C215" s="68">
        <v>14</v>
      </c>
      <c r="D215" s="68">
        <v>3</v>
      </c>
      <c r="E215" s="38">
        <f t="shared" si="7"/>
        <v>42</v>
      </c>
      <c r="F215" s="65" t="s">
        <v>912</v>
      </c>
      <c r="G215" s="65" t="s">
        <v>910</v>
      </c>
      <c r="H215" s="64" t="s">
        <v>911</v>
      </c>
    </row>
    <row r="216" spans="1:8" s="16" customFormat="1" ht="17.25" customHeight="1">
      <c r="A216" s="84"/>
      <c r="B216" s="82"/>
      <c r="C216" s="37">
        <v>3</v>
      </c>
      <c r="D216" s="45">
        <v>5</v>
      </c>
      <c r="E216" s="37">
        <f t="shared" si="7"/>
        <v>15</v>
      </c>
      <c r="F216" s="39" t="s">
        <v>47</v>
      </c>
      <c r="G216" s="39" t="s">
        <v>46</v>
      </c>
      <c r="H216" s="23" t="s">
        <v>911</v>
      </c>
    </row>
    <row r="217" spans="1:8" s="16" customFormat="1" ht="17.25" customHeight="1">
      <c r="A217" s="84"/>
      <c r="B217" s="82"/>
      <c r="C217" s="38">
        <v>4</v>
      </c>
      <c r="D217" s="63">
        <v>5</v>
      </c>
      <c r="E217" s="38">
        <f t="shared" si="7"/>
        <v>20</v>
      </c>
      <c r="F217" s="40" t="s">
        <v>29</v>
      </c>
      <c r="G217" s="40" t="s">
        <v>30</v>
      </c>
      <c r="H217" s="64" t="s">
        <v>858</v>
      </c>
    </row>
    <row r="218" spans="1:8" s="16" customFormat="1" ht="17.25" customHeight="1">
      <c r="A218" s="84"/>
      <c r="B218" s="82"/>
      <c r="C218" s="41">
        <v>3</v>
      </c>
      <c r="D218" s="45">
        <v>3</v>
      </c>
      <c r="E218" s="37">
        <f t="shared" si="7"/>
        <v>9</v>
      </c>
      <c r="F218" s="36" t="s">
        <v>304</v>
      </c>
      <c r="G218" s="36" t="s">
        <v>301</v>
      </c>
      <c r="H218" s="23" t="s">
        <v>858</v>
      </c>
    </row>
    <row r="219" spans="1:8" s="16" customFormat="1" ht="17.25" customHeight="1">
      <c r="A219" s="84"/>
      <c r="B219" s="82"/>
      <c r="C219" s="37">
        <v>2</v>
      </c>
      <c r="D219" s="45">
        <v>5</v>
      </c>
      <c r="E219" s="37">
        <f aca="true" t="shared" si="8" ref="E219:E226">C219*D219</f>
        <v>10</v>
      </c>
      <c r="F219" s="39" t="s">
        <v>33</v>
      </c>
      <c r="G219" s="39" t="s">
        <v>34</v>
      </c>
      <c r="H219" s="23" t="s">
        <v>858</v>
      </c>
    </row>
    <row r="220" spans="1:8" s="16" customFormat="1" ht="17.25" customHeight="1">
      <c r="A220" s="84"/>
      <c r="B220" s="82"/>
      <c r="C220" s="68">
        <v>12</v>
      </c>
      <c r="D220" s="68">
        <v>4</v>
      </c>
      <c r="E220" s="38">
        <f>C220*D220</f>
        <v>48</v>
      </c>
      <c r="F220" s="65" t="s">
        <v>913</v>
      </c>
      <c r="G220" s="65" t="s">
        <v>914</v>
      </c>
      <c r="H220" s="64" t="s">
        <v>858</v>
      </c>
    </row>
    <row r="221" spans="1:8" s="16" customFormat="1" ht="17.25" customHeight="1">
      <c r="A221" s="84"/>
      <c r="B221" s="82"/>
      <c r="C221" s="68">
        <v>10</v>
      </c>
      <c r="D221" s="68">
        <v>4</v>
      </c>
      <c r="E221" s="38">
        <f>C221*D221</f>
        <v>40</v>
      </c>
      <c r="F221" s="65" t="s">
        <v>356</v>
      </c>
      <c r="G221" s="65" t="s">
        <v>355</v>
      </c>
      <c r="H221" s="64" t="s">
        <v>858</v>
      </c>
    </row>
    <row r="222" spans="1:8" s="16" customFormat="1" ht="17.25" customHeight="1">
      <c r="A222" s="84"/>
      <c r="B222" s="82"/>
      <c r="C222" s="37">
        <v>1</v>
      </c>
      <c r="D222" s="45">
        <v>4</v>
      </c>
      <c r="E222" s="37">
        <f t="shared" si="8"/>
        <v>4</v>
      </c>
      <c r="F222" s="39" t="s">
        <v>35</v>
      </c>
      <c r="G222" s="39" t="s">
        <v>36</v>
      </c>
      <c r="H222" s="23" t="s">
        <v>857</v>
      </c>
    </row>
    <row r="223" spans="1:8" s="16" customFormat="1" ht="17.25" customHeight="1">
      <c r="A223" s="84"/>
      <c r="B223" s="82"/>
      <c r="C223" s="37">
        <v>3</v>
      </c>
      <c r="D223" s="45">
        <v>5</v>
      </c>
      <c r="E223" s="37">
        <f t="shared" si="8"/>
        <v>15</v>
      </c>
      <c r="F223" s="39" t="s">
        <v>37</v>
      </c>
      <c r="G223" s="39" t="s">
        <v>38</v>
      </c>
      <c r="H223" s="23" t="s">
        <v>857</v>
      </c>
    </row>
    <row r="224" spans="1:8" s="16" customFormat="1" ht="17.25" customHeight="1">
      <c r="A224" s="84"/>
      <c r="B224" s="82"/>
      <c r="C224" s="37">
        <v>3</v>
      </c>
      <c r="D224" s="45">
        <v>5</v>
      </c>
      <c r="E224" s="37">
        <f t="shared" si="8"/>
        <v>15</v>
      </c>
      <c r="F224" s="39" t="s">
        <v>39</v>
      </c>
      <c r="G224" s="39" t="s">
        <v>40</v>
      </c>
      <c r="H224" s="23" t="s">
        <v>857</v>
      </c>
    </row>
    <row r="225" spans="1:8" s="16" customFormat="1" ht="17.25" customHeight="1">
      <c r="A225" s="84"/>
      <c r="B225" s="82"/>
      <c r="C225" s="37">
        <v>4</v>
      </c>
      <c r="D225" s="45">
        <v>5</v>
      </c>
      <c r="E225" s="37">
        <f t="shared" si="8"/>
        <v>20</v>
      </c>
      <c r="F225" s="39" t="s">
        <v>41</v>
      </c>
      <c r="G225" s="39" t="s">
        <v>42</v>
      </c>
      <c r="H225" s="23" t="s">
        <v>857</v>
      </c>
    </row>
    <row r="226" spans="1:8" s="16" customFormat="1" ht="17.25" customHeight="1">
      <c r="A226" s="84"/>
      <c r="B226" s="83"/>
      <c r="C226" s="41">
        <v>4</v>
      </c>
      <c r="D226" s="45">
        <v>2</v>
      </c>
      <c r="E226" s="37">
        <f t="shared" si="8"/>
        <v>8</v>
      </c>
      <c r="F226" s="36" t="s">
        <v>303</v>
      </c>
      <c r="G226" s="36" t="s">
        <v>302</v>
      </c>
      <c r="H226" s="23" t="s">
        <v>857</v>
      </c>
    </row>
    <row r="227" spans="1:8" s="16" customFormat="1" ht="17.25" customHeight="1">
      <c r="A227" s="84"/>
      <c r="B227" s="40" t="s">
        <v>27</v>
      </c>
      <c r="C227" s="38"/>
      <c r="D227" s="38"/>
      <c r="E227" s="38">
        <f>SUM(E212:E226)</f>
        <v>306</v>
      </c>
      <c r="F227" s="47"/>
      <c r="G227" s="39"/>
      <c r="H227" s="23"/>
    </row>
    <row r="228" spans="1:8" s="16" customFormat="1" ht="17.25" customHeight="1">
      <c r="A228" s="91" t="s">
        <v>179</v>
      </c>
      <c r="B228" s="92"/>
      <c r="C228" s="56"/>
      <c r="D228" s="57"/>
      <c r="E228" s="38">
        <f>SUM(E227,E211,E194,E184,E171,E141,E128,E108,E100)</f>
        <v>10242</v>
      </c>
      <c r="F228" s="47"/>
      <c r="G228" s="39"/>
      <c r="H228" s="23"/>
    </row>
    <row r="229" spans="1:8" s="16" customFormat="1" ht="17.25" customHeight="1">
      <c r="A229" s="93" t="s">
        <v>177</v>
      </c>
      <c r="B229" s="94"/>
      <c r="C229" s="94"/>
      <c r="D229" s="94"/>
      <c r="E229" s="94"/>
      <c r="F229" s="94"/>
      <c r="G229" s="94"/>
      <c r="H229" s="95"/>
    </row>
    <row r="230" spans="1:8" s="16" customFormat="1" ht="17.25" customHeight="1">
      <c r="A230" s="84">
        <v>1</v>
      </c>
      <c r="B230" s="81" t="s">
        <v>824</v>
      </c>
      <c r="C230" s="37"/>
      <c r="D230" s="37"/>
      <c r="E230" s="38">
        <v>1000</v>
      </c>
      <c r="F230" s="40" t="s">
        <v>178</v>
      </c>
      <c r="G230" s="39" t="s">
        <v>320</v>
      </c>
      <c r="H230" s="64" t="s">
        <v>921</v>
      </c>
    </row>
    <row r="231" spans="1:8" s="16" customFormat="1" ht="17.25" customHeight="1">
      <c r="A231" s="84"/>
      <c r="B231" s="82"/>
      <c r="C231" s="37"/>
      <c r="D231" s="45"/>
      <c r="E231" s="49">
        <v>30</v>
      </c>
      <c r="F231" s="50" t="s">
        <v>917</v>
      </c>
      <c r="G231" s="39" t="s">
        <v>810</v>
      </c>
      <c r="H231" s="23" t="s">
        <v>829</v>
      </c>
    </row>
    <row r="232" spans="1:8" s="16" customFormat="1" ht="17.25" customHeight="1">
      <c r="A232" s="84"/>
      <c r="B232" s="82"/>
      <c r="C232" s="37"/>
      <c r="D232" s="45"/>
      <c r="E232" s="49">
        <v>10</v>
      </c>
      <c r="F232" s="50" t="s">
        <v>917</v>
      </c>
      <c r="G232" s="50" t="s">
        <v>811</v>
      </c>
      <c r="H232" s="23" t="s">
        <v>829</v>
      </c>
    </row>
    <row r="233" spans="1:8" s="16" customFormat="1" ht="17.25" customHeight="1">
      <c r="A233" s="84"/>
      <c r="B233" s="82"/>
      <c r="C233" s="37"/>
      <c r="D233" s="45"/>
      <c r="E233" s="49">
        <v>26</v>
      </c>
      <c r="F233" s="50" t="s">
        <v>917</v>
      </c>
      <c r="G233" s="50" t="s">
        <v>812</v>
      </c>
      <c r="H233" s="23" t="s">
        <v>829</v>
      </c>
    </row>
    <row r="234" spans="1:8" s="16" customFormat="1" ht="17.25" customHeight="1">
      <c r="A234" s="84"/>
      <c r="B234" s="82"/>
      <c r="C234" s="37"/>
      <c r="D234" s="45"/>
      <c r="E234" s="49">
        <v>17</v>
      </c>
      <c r="F234" s="50" t="s">
        <v>917</v>
      </c>
      <c r="G234" s="50" t="s">
        <v>370</v>
      </c>
      <c r="H234" s="23" t="s">
        <v>829</v>
      </c>
    </row>
    <row r="235" spans="1:8" s="16" customFormat="1" ht="17.25" customHeight="1">
      <c r="A235" s="84"/>
      <c r="B235" s="82"/>
      <c r="C235" s="37"/>
      <c r="D235" s="45"/>
      <c r="E235" s="49">
        <v>11</v>
      </c>
      <c r="F235" s="50" t="s">
        <v>917</v>
      </c>
      <c r="G235" s="50" t="s">
        <v>813</v>
      </c>
      <c r="H235" s="23" t="s">
        <v>829</v>
      </c>
    </row>
    <row r="236" spans="1:8" s="16" customFormat="1" ht="17.25" customHeight="1">
      <c r="A236" s="84"/>
      <c r="B236" s="82"/>
      <c r="C236" s="37"/>
      <c r="D236" s="45"/>
      <c r="E236" s="49">
        <v>18</v>
      </c>
      <c r="F236" s="50" t="s">
        <v>917</v>
      </c>
      <c r="G236" s="50" t="s">
        <v>814</v>
      </c>
      <c r="H236" s="23" t="s">
        <v>829</v>
      </c>
    </row>
    <row r="237" spans="1:8" s="16" customFormat="1" ht="17.25" customHeight="1">
      <c r="A237" s="84"/>
      <c r="B237" s="82"/>
      <c r="C237" s="37"/>
      <c r="D237" s="45"/>
      <c r="E237" s="49">
        <v>10</v>
      </c>
      <c r="F237" s="50" t="s">
        <v>917</v>
      </c>
      <c r="G237" s="50" t="s">
        <v>815</v>
      </c>
      <c r="H237" s="23" t="s">
        <v>829</v>
      </c>
    </row>
    <row r="238" spans="1:8" s="16" customFormat="1" ht="17.25" customHeight="1">
      <c r="A238" s="84"/>
      <c r="B238" s="82"/>
      <c r="C238" s="37"/>
      <c r="D238" s="45"/>
      <c r="E238" s="49">
        <v>10</v>
      </c>
      <c r="F238" s="50" t="s">
        <v>917</v>
      </c>
      <c r="G238" s="50" t="s">
        <v>816</v>
      </c>
      <c r="H238" s="23" t="s">
        <v>829</v>
      </c>
    </row>
    <row r="239" spans="1:8" s="16" customFormat="1" ht="17.25" customHeight="1">
      <c r="A239" s="84"/>
      <c r="B239" s="82"/>
      <c r="C239" s="37"/>
      <c r="D239" s="45"/>
      <c r="E239" s="49">
        <v>20</v>
      </c>
      <c r="F239" s="50" t="s">
        <v>917</v>
      </c>
      <c r="G239" s="50" t="s">
        <v>817</v>
      </c>
      <c r="H239" s="23" t="s">
        <v>829</v>
      </c>
    </row>
    <row r="240" spans="1:8" s="16" customFormat="1" ht="17.25" customHeight="1">
      <c r="A240" s="84"/>
      <c r="B240" s="82"/>
      <c r="C240" s="37"/>
      <c r="D240" s="45"/>
      <c r="E240" s="49">
        <v>5</v>
      </c>
      <c r="F240" s="50" t="s">
        <v>917</v>
      </c>
      <c r="G240" s="50" t="s">
        <v>818</v>
      </c>
      <c r="H240" s="23" t="s">
        <v>829</v>
      </c>
    </row>
    <row r="241" spans="1:8" s="16" customFormat="1" ht="17.25" customHeight="1">
      <c r="A241" s="84"/>
      <c r="B241" s="82"/>
      <c r="C241" s="37"/>
      <c r="D241" s="45"/>
      <c r="E241" s="49">
        <v>2</v>
      </c>
      <c r="F241" s="50" t="s">
        <v>917</v>
      </c>
      <c r="G241" s="50" t="s">
        <v>809</v>
      </c>
      <c r="H241" s="23" t="s">
        <v>829</v>
      </c>
    </row>
    <row r="242" spans="1:8" s="16" customFormat="1" ht="17.25" customHeight="1">
      <c r="A242" s="84"/>
      <c r="B242" s="82"/>
      <c r="C242" s="37"/>
      <c r="D242" s="45"/>
      <c r="E242" s="49">
        <v>3</v>
      </c>
      <c r="F242" s="50" t="s">
        <v>917</v>
      </c>
      <c r="G242" s="50" t="s">
        <v>819</v>
      </c>
      <c r="H242" s="23" t="s">
        <v>829</v>
      </c>
    </row>
    <row r="243" spans="1:8" s="16" customFormat="1" ht="17.25" customHeight="1">
      <c r="A243" s="84"/>
      <c r="B243" s="82"/>
      <c r="C243" s="38">
        <v>30</v>
      </c>
      <c r="D243" s="63">
        <v>4</v>
      </c>
      <c r="E243" s="38">
        <v>120</v>
      </c>
      <c r="F243" s="40" t="s">
        <v>821</v>
      </c>
      <c r="G243" s="40" t="s">
        <v>820</v>
      </c>
      <c r="H243" s="64" t="s">
        <v>898</v>
      </c>
    </row>
    <row r="244" spans="1:8" s="16" customFormat="1" ht="17.25" customHeight="1">
      <c r="A244" s="84"/>
      <c r="B244" s="40" t="s">
        <v>27</v>
      </c>
      <c r="C244" s="37"/>
      <c r="D244" s="37"/>
      <c r="E244" s="38">
        <f>SUM(E230:E243)</f>
        <v>1282</v>
      </c>
      <c r="F244" s="47"/>
      <c r="G244" s="39"/>
      <c r="H244" s="23"/>
    </row>
    <row r="245" spans="1:8" s="16" customFormat="1" ht="17.25" customHeight="1">
      <c r="A245" s="96" t="s">
        <v>179</v>
      </c>
      <c r="B245" s="96"/>
      <c r="C245" s="56"/>
      <c r="D245" s="57"/>
      <c r="E245" s="38">
        <f>SUM(E244)</f>
        <v>1282</v>
      </c>
      <c r="F245" s="40"/>
      <c r="G245" s="40"/>
      <c r="H245" s="23"/>
    </row>
    <row r="246" spans="1:8" s="16" customFormat="1" ht="17.25" customHeight="1">
      <c r="A246" s="93" t="s">
        <v>180</v>
      </c>
      <c r="B246" s="94"/>
      <c r="C246" s="94"/>
      <c r="D246" s="94"/>
      <c r="E246" s="94"/>
      <c r="F246" s="94"/>
      <c r="G246" s="94"/>
      <c r="H246" s="95"/>
    </row>
    <row r="247" spans="1:11" s="16" customFormat="1" ht="17.25" customHeight="1">
      <c r="A247" s="88">
        <v>1</v>
      </c>
      <c r="B247" s="81" t="s">
        <v>635</v>
      </c>
      <c r="C247" s="48"/>
      <c r="D247" s="45"/>
      <c r="E247" s="53">
        <v>600</v>
      </c>
      <c r="F247" s="54" t="s">
        <v>469</v>
      </c>
      <c r="G247" s="40" t="s">
        <v>191</v>
      </c>
      <c r="H247" s="69" t="s">
        <v>921</v>
      </c>
      <c r="I247" s="17"/>
      <c r="J247" s="17"/>
      <c r="K247" s="17"/>
    </row>
    <row r="248" spans="1:11" s="16" customFormat="1" ht="17.25" customHeight="1">
      <c r="A248" s="89"/>
      <c r="B248" s="82"/>
      <c r="C248" s="48"/>
      <c r="D248" s="45"/>
      <c r="E248" s="51">
        <v>15</v>
      </c>
      <c r="F248" s="46" t="s">
        <v>542</v>
      </c>
      <c r="G248" s="46" t="s">
        <v>403</v>
      </c>
      <c r="H248" s="19" t="s">
        <v>857</v>
      </c>
      <c r="I248" s="17"/>
      <c r="J248" s="17"/>
      <c r="K248" s="17"/>
    </row>
    <row r="249" spans="1:11" s="16" customFormat="1" ht="17.25" customHeight="1">
      <c r="A249" s="89"/>
      <c r="B249" s="82"/>
      <c r="C249" s="48"/>
      <c r="D249" s="45"/>
      <c r="E249" s="51">
        <v>4</v>
      </c>
      <c r="F249" s="46" t="s">
        <v>615</v>
      </c>
      <c r="G249" s="46" t="s">
        <v>493</v>
      </c>
      <c r="H249" s="19" t="s">
        <v>877</v>
      </c>
      <c r="I249" s="17"/>
      <c r="J249" s="17"/>
      <c r="K249" s="17"/>
    </row>
    <row r="250" spans="1:11" s="16" customFormat="1" ht="17.25" customHeight="1">
      <c r="A250" s="89"/>
      <c r="B250" s="82"/>
      <c r="C250" s="48"/>
      <c r="D250" s="45"/>
      <c r="E250" s="49">
        <v>20</v>
      </c>
      <c r="F250" s="50" t="s">
        <v>603</v>
      </c>
      <c r="G250" s="46" t="s">
        <v>473</v>
      </c>
      <c r="H250" s="60" t="s">
        <v>830</v>
      </c>
      <c r="I250" s="17"/>
      <c r="J250" s="17"/>
      <c r="K250" s="17"/>
    </row>
    <row r="251" spans="1:11" s="16" customFormat="1" ht="17.25" customHeight="1">
      <c r="A251" s="89"/>
      <c r="B251" s="82"/>
      <c r="C251" s="48"/>
      <c r="D251" s="45"/>
      <c r="E251" s="49">
        <v>4</v>
      </c>
      <c r="F251" s="50" t="s">
        <v>604</v>
      </c>
      <c r="G251" s="46" t="s">
        <v>474</v>
      </c>
      <c r="H251" s="60" t="s">
        <v>830</v>
      </c>
      <c r="I251" s="17"/>
      <c r="J251" s="17"/>
      <c r="K251" s="17"/>
    </row>
    <row r="252" spans="1:11" s="16" customFormat="1" ht="17.25" customHeight="1">
      <c r="A252" s="89"/>
      <c r="B252" s="82"/>
      <c r="C252" s="48"/>
      <c r="D252" s="45"/>
      <c r="E252" s="49">
        <v>6</v>
      </c>
      <c r="F252" s="50" t="s">
        <v>605</v>
      </c>
      <c r="G252" s="46" t="s">
        <v>475</v>
      </c>
      <c r="H252" s="60" t="s">
        <v>830</v>
      </c>
      <c r="I252" s="17"/>
      <c r="J252" s="17"/>
      <c r="K252" s="17"/>
    </row>
    <row r="253" spans="1:11" s="16" customFormat="1" ht="17.25" customHeight="1">
      <c r="A253" s="89"/>
      <c r="B253" s="82"/>
      <c r="C253" s="48"/>
      <c r="D253" s="45"/>
      <c r="E253" s="49">
        <v>12</v>
      </c>
      <c r="F253" s="50" t="s">
        <v>606</v>
      </c>
      <c r="G253" s="46" t="s">
        <v>476</v>
      </c>
      <c r="H253" s="60" t="s">
        <v>830</v>
      </c>
      <c r="I253" s="17"/>
      <c r="J253" s="17"/>
      <c r="K253" s="17"/>
    </row>
    <row r="254" spans="1:11" s="16" customFormat="1" ht="17.25" customHeight="1">
      <c r="A254" s="89"/>
      <c r="B254" s="82"/>
      <c r="C254" s="48"/>
      <c r="D254" s="45"/>
      <c r="E254" s="51">
        <v>20</v>
      </c>
      <c r="F254" s="46" t="s">
        <v>615</v>
      </c>
      <c r="G254" s="46" t="s">
        <v>485</v>
      </c>
      <c r="H254" s="19" t="s">
        <v>830</v>
      </c>
      <c r="I254" s="17"/>
      <c r="J254" s="17"/>
      <c r="K254" s="17"/>
    </row>
    <row r="255" spans="1:11" s="16" customFormat="1" ht="17.25" customHeight="1">
      <c r="A255" s="89"/>
      <c r="B255" s="82"/>
      <c r="C255" s="48"/>
      <c r="D255" s="45"/>
      <c r="E255" s="51">
        <v>10</v>
      </c>
      <c r="F255" s="46" t="s">
        <v>615</v>
      </c>
      <c r="G255" s="46" t="s">
        <v>486</v>
      </c>
      <c r="H255" s="19" t="s">
        <v>830</v>
      </c>
      <c r="I255" s="17"/>
      <c r="J255" s="17"/>
      <c r="K255" s="17"/>
    </row>
    <row r="256" spans="1:11" s="16" customFormat="1" ht="17.25" customHeight="1">
      <c r="A256" s="89"/>
      <c r="B256" s="82"/>
      <c r="C256" s="48"/>
      <c r="D256" s="45"/>
      <c r="E256" s="49">
        <v>3</v>
      </c>
      <c r="F256" s="50" t="s">
        <v>600</v>
      </c>
      <c r="G256" s="46" t="s">
        <v>470</v>
      </c>
      <c r="H256" s="19" t="s">
        <v>830</v>
      </c>
      <c r="I256" s="17"/>
      <c r="J256" s="17"/>
      <c r="K256" s="17"/>
    </row>
    <row r="257" spans="1:11" s="16" customFormat="1" ht="17.25" customHeight="1">
      <c r="A257" s="89"/>
      <c r="B257" s="82"/>
      <c r="C257" s="48"/>
      <c r="D257" s="45"/>
      <c r="E257" s="49">
        <v>15</v>
      </c>
      <c r="F257" s="50" t="s">
        <v>608</v>
      </c>
      <c r="G257" s="46" t="s">
        <v>478</v>
      </c>
      <c r="H257" s="60" t="s">
        <v>830</v>
      </c>
      <c r="I257" s="17"/>
      <c r="J257" s="17"/>
      <c r="K257" s="17"/>
    </row>
    <row r="258" spans="1:11" s="16" customFormat="1" ht="17.25" customHeight="1">
      <c r="A258" s="89"/>
      <c r="B258" s="82"/>
      <c r="C258" s="48"/>
      <c r="D258" s="45"/>
      <c r="E258" s="51">
        <v>4</v>
      </c>
      <c r="F258" s="46" t="s">
        <v>626</v>
      </c>
      <c r="G258" s="46" t="s">
        <v>499</v>
      </c>
      <c r="H258" s="19" t="s">
        <v>830</v>
      </c>
      <c r="I258" s="17"/>
      <c r="J258" s="17"/>
      <c r="K258" s="17"/>
    </row>
    <row r="259" spans="1:11" s="16" customFormat="1" ht="17.25" customHeight="1">
      <c r="A259" s="89"/>
      <c r="B259" s="82"/>
      <c r="C259" s="48"/>
      <c r="D259" s="45"/>
      <c r="E259" s="51">
        <v>10</v>
      </c>
      <c r="F259" s="46" t="s">
        <v>627</v>
      </c>
      <c r="G259" s="46" t="s">
        <v>500</v>
      </c>
      <c r="H259" s="19" t="s">
        <v>830</v>
      </c>
      <c r="I259" s="17"/>
      <c r="J259" s="17"/>
      <c r="K259" s="17"/>
    </row>
    <row r="260" spans="1:11" s="16" customFormat="1" ht="17.25" customHeight="1">
      <c r="A260" s="89"/>
      <c r="B260" s="82"/>
      <c r="C260" s="48"/>
      <c r="D260" s="45"/>
      <c r="E260" s="51">
        <v>20</v>
      </c>
      <c r="F260" s="46" t="s">
        <v>615</v>
      </c>
      <c r="G260" s="46" t="s">
        <v>487</v>
      </c>
      <c r="H260" s="19" t="s">
        <v>878</v>
      </c>
      <c r="I260" s="17"/>
      <c r="J260" s="17"/>
      <c r="K260" s="17"/>
    </row>
    <row r="261" spans="1:11" s="16" customFormat="1" ht="17.25" customHeight="1">
      <c r="A261" s="89"/>
      <c r="B261" s="82"/>
      <c r="C261" s="48"/>
      <c r="D261" s="45"/>
      <c r="E261" s="49">
        <v>20</v>
      </c>
      <c r="F261" s="46" t="s">
        <v>621</v>
      </c>
      <c r="G261" s="46" t="s">
        <v>494</v>
      </c>
      <c r="H261" s="19" t="s">
        <v>878</v>
      </c>
      <c r="I261" s="17"/>
      <c r="J261" s="17"/>
      <c r="K261" s="17"/>
    </row>
    <row r="262" spans="1:11" s="16" customFormat="1" ht="17.25" customHeight="1">
      <c r="A262" s="89"/>
      <c r="B262" s="82"/>
      <c r="C262" s="48"/>
      <c r="D262" s="45"/>
      <c r="E262" s="51">
        <v>20</v>
      </c>
      <c r="F262" s="46" t="s">
        <v>622</v>
      </c>
      <c r="G262" s="46" t="s">
        <v>495</v>
      </c>
      <c r="H262" s="19" t="s">
        <v>878</v>
      </c>
      <c r="I262" s="17"/>
      <c r="J262" s="17"/>
      <c r="K262" s="17"/>
    </row>
    <row r="263" spans="1:11" s="16" customFormat="1" ht="17.25" customHeight="1">
      <c r="A263" s="89"/>
      <c r="B263" s="82"/>
      <c r="C263" s="48"/>
      <c r="D263" s="45"/>
      <c r="E263" s="51">
        <v>33</v>
      </c>
      <c r="F263" s="46" t="s">
        <v>628</v>
      </c>
      <c r="G263" s="46" t="s">
        <v>501</v>
      </c>
      <c r="H263" s="19" t="s">
        <v>856</v>
      </c>
      <c r="I263" s="17"/>
      <c r="J263" s="17"/>
      <c r="K263" s="17"/>
    </row>
    <row r="264" spans="1:11" s="16" customFormat="1" ht="17.25" customHeight="1">
      <c r="A264" s="89"/>
      <c r="B264" s="82"/>
      <c r="C264" s="48"/>
      <c r="D264" s="45"/>
      <c r="E264" s="51">
        <v>6</v>
      </c>
      <c r="F264" s="46" t="s">
        <v>620</v>
      </c>
      <c r="G264" s="46" t="s">
        <v>492</v>
      </c>
      <c r="H264" s="19" t="s">
        <v>856</v>
      </c>
      <c r="I264" s="17"/>
      <c r="J264" s="17"/>
      <c r="K264" s="17"/>
    </row>
    <row r="265" spans="1:11" s="16" customFormat="1" ht="17.25" customHeight="1">
      <c r="A265" s="89"/>
      <c r="B265" s="82"/>
      <c r="C265" s="48"/>
      <c r="D265" s="45"/>
      <c r="E265" s="51">
        <v>15</v>
      </c>
      <c r="F265" s="46" t="s">
        <v>609</v>
      </c>
      <c r="G265" s="46" t="s">
        <v>479</v>
      </c>
      <c r="H265" s="60" t="s">
        <v>856</v>
      </c>
      <c r="I265" s="17"/>
      <c r="J265" s="17"/>
      <c r="K265" s="17"/>
    </row>
    <row r="266" spans="1:11" s="16" customFormat="1" ht="17.25" customHeight="1">
      <c r="A266" s="89"/>
      <c r="B266" s="82"/>
      <c r="C266" s="48"/>
      <c r="D266" s="45"/>
      <c r="E266" s="51">
        <v>3</v>
      </c>
      <c r="F266" s="46" t="s">
        <v>616</v>
      </c>
      <c r="G266" s="46" t="s">
        <v>488</v>
      </c>
      <c r="H266" s="19" t="s">
        <v>856</v>
      </c>
      <c r="I266" s="17"/>
      <c r="J266" s="17"/>
      <c r="K266" s="17"/>
    </row>
    <row r="267" spans="1:11" s="16" customFormat="1" ht="17.25" customHeight="1">
      <c r="A267" s="89"/>
      <c r="B267" s="82"/>
      <c r="C267" s="48"/>
      <c r="D267" s="45"/>
      <c r="E267" s="51">
        <v>6</v>
      </c>
      <c r="F267" s="46" t="s">
        <v>617</v>
      </c>
      <c r="G267" s="46" t="s">
        <v>489</v>
      </c>
      <c r="H267" s="19" t="s">
        <v>856</v>
      </c>
      <c r="I267" s="17"/>
      <c r="J267" s="17"/>
      <c r="K267" s="17"/>
    </row>
    <row r="268" spans="1:11" s="16" customFormat="1" ht="17.25" customHeight="1">
      <c r="A268" s="89"/>
      <c r="B268" s="82"/>
      <c r="C268" s="48"/>
      <c r="D268" s="45"/>
      <c r="E268" s="51">
        <v>48</v>
      </c>
      <c r="F268" s="46" t="s">
        <v>623</v>
      </c>
      <c r="G268" s="46" t="s">
        <v>496</v>
      </c>
      <c r="H268" s="19" t="s">
        <v>856</v>
      </c>
      <c r="I268" s="17"/>
      <c r="J268" s="17"/>
      <c r="K268" s="17"/>
    </row>
    <row r="269" spans="1:11" s="16" customFormat="1" ht="17.25" customHeight="1">
      <c r="A269" s="89"/>
      <c r="B269" s="82"/>
      <c r="C269" s="48"/>
      <c r="D269" s="45"/>
      <c r="E269" s="51">
        <v>9</v>
      </c>
      <c r="F269" s="46" t="s">
        <v>624</v>
      </c>
      <c r="G269" s="46" t="s">
        <v>497</v>
      </c>
      <c r="H269" s="15" t="s">
        <v>856</v>
      </c>
      <c r="I269" s="17"/>
      <c r="J269" s="17"/>
      <c r="K269" s="17"/>
    </row>
    <row r="270" spans="1:11" s="16" customFormat="1" ht="17.25" customHeight="1">
      <c r="A270" s="89"/>
      <c r="B270" s="82"/>
      <c r="C270" s="48"/>
      <c r="D270" s="45"/>
      <c r="E270" s="51">
        <v>15</v>
      </c>
      <c r="F270" s="46" t="s">
        <v>630</v>
      </c>
      <c r="G270" s="46" t="s">
        <v>503</v>
      </c>
      <c r="H270" s="19" t="s">
        <v>856</v>
      </c>
      <c r="I270" s="17"/>
      <c r="J270" s="17"/>
      <c r="K270" s="17"/>
    </row>
    <row r="271" spans="1:11" s="16" customFormat="1" ht="17.25" customHeight="1">
      <c r="A271" s="89"/>
      <c r="B271" s="82"/>
      <c r="C271" s="48"/>
      <c r="D271" s="45"/>
      <c r="E271" s="51">
        <v>40</v>
      </c>
      <c r="F271" s="46" t="s">
        <v>611</v>
      </c>
      <c r="G271" s="46" t="s">
        <v>481</v>
      </c>
      <c r="H271" s="19" t="s">
        <v>856</v>
      </c>
      <c r="I271" s="17"/>
      <c r="J271" s="17"/>
      <c r="K271" s="17"/>
    </row>
    <row r="272" spans="1:11" s="16" customFormat="1" ht="17.25" customHeight="1">
      <c r="A272" s="89"/>
      <c r="B272" s="82"/>
      <c r="C272" s="48"/>
      <c r="D272" s="45"/>
      <c r="E272" s="51">
        <v>6</v>
      </c>
      <c r="F272" s="46" t="s">
        <v>612</v>
      </c>
      <c r="G272" s="46" t="s">
        <v>482</v>
      </c>
      <c r="H272" s="19" t="s">
        <v>856</v>
      </c>
      <c r="I272" s="17"/>
      <c r="J272" s="17"/>
      <c r="K272" s="17"/>
    </row>
    <row r="273" spans="1:9" s="16" customFormat="1" ht="17.25" customHeight="1">
      <c r="A273" s="89"/>
      <c r="B273" s="82"/>
      <c r="C273" s="48"/>
      <c r="D273" s="45"/>
      <c r="E273" s="51">
        <v>30</v>
      </c>
      <c r="F273" s="46" t="s">
        <v>578</v>
      </c>
      <c r="G273" s="46" t="s">
        <v>445</v>
      </c>
      <c r="H273" s="19" t="s">
        <v>856</v>
      </c>
      <c r="I273" s="17"/>
    </row>
    <row r="274" spans="1:8" s="16" customFormat="1" ht="17.25" customHeight="1">
      <c r="A274" s="89"/>
      <c r="B274" s="82"/>
      <c r="C274" s="48"/>
      <c r="D274" s="45"/>
      <c r="E274" s="51">
        <v>24</v>
      </c>
      <c r="F274" s="46" t="s">
        <v>544</v>
      </c>
      <c r="G274" s="46" t="s">
        <v>405</v>
      </c>
      <c r="H274" s="19" t="s">
        <v>856</v>
      </c>
    </row>
    <row r="275" spans="1:8" s="16" customFormat="1" ht="17.25" customHeight="1">
      <c r="A275" s="89"/>
      <c r="B275" s="82"/>
      <c r="C275" s="48"/>
      <c r="D275" s="45"/>
      <c r="E275" s="49">
        <v>5</v>
      </c>
      <c r="F275" s="50" t="s">
        <v>601</v>
      </c>
      <c r="G275" s="46" t="s">
        <v>471</v>
      </c>
      <c r="H275" s="60" t="s">
        <v>856</v>
      </c>
    </row>
    <row r="276" spans="1:11" s="16" customFormat="1" ht="17.25" customHeight="1">
      <c r="A276" s="89"/>
      <c r="B276" s="82"/>
      <c r="C276" s="48"/>
      <c r="D276" s="45"/>
      <c r="E276" s="51">
        <v>36</v>
      </c>
      <c r="F276" s="46" t="s">
        <v>629</v>
      </c>
      <c r="G276" s="46" t="s">
        <v>502</v>
      </c>
      <c r="H276" s="19" t="s">
        <v>918</v>
      </c>
      <c r="I276" s="17"/>
      <c r="J276" s="17"/>
      <c r="K276" s="17"/>
    </row>
    <row r="277" spans="1:11" s="16" customFormat="1" ht="17.25" customHeight="1">
      <c r="A277" s="89"/>
      <c r="B277" s="82"/>
      <c r="C277" s="48"/>
      <c r="D277" s="45"/>
      <c r="E277" s="51">
        <v>5</v>
      </c>
      <c r="F277" s="46" t="s">
        <v>618</v>
      </c>
      <c r="G277" s="46" t="s">
        <v>490</v>
      </c>
      <c r="H277" s="19" t="s">
        <v>873</v>
      </c>
      <c r="I277" s="17"/>
      <c r="J277" s="17"/>
      <c r="K277" s="17"/>
    </row>
    <row r="278" spans="1:11" s="16" customFormat="1" ht="17.25" customHeight="1">
      <c r="A278" s="89"/>
      <c r="B278" s="82"/>
      <c r="C278" s="48"/>
      <c r="D278" s="45"/>
      <c r="E278" s="51">
        <v>10</v>
      </c>
      <c r="F278" s="46" t="s">
        <v>619</v>
      </c>
      <c r="G278" s="46" t="s">
        <v>491</v>
      </c>
      <c r="H278" s="19" t="s">
        <v>873</v>
      </c>
      <c r="I278" s="17"/>
      <c r="J278" s="17"/>
      <c r="K278" s="17"/>
    </row>
    <row r="279" spans="1:11" s="16" customFormat="1" ht="17.25" customHeight="1">
      <c r="A279" s="89"/>
      <c r="B279" s="82"/>
      <c r="C279" s="48"/>
      <c r="D279" s="45"/>
      <c r="E279" s="51">
        <v>6</v>
      </c>
      <c r="F279" s="46" t="s">
        <v>631</v>
      </c>
      <c r="G279" s="46" t="s">
        <v>504</v>
      </c>
      <c r="H279" s="19" t="s">
        <v>873</v>
      </c>
      <c r="I279" s="17"/>
      <c r="J279" s="17"/>
      <c r="K279" s="17"/>
    </row>
    <row r="280" spans="1:9" s="16" customFormat="1" ht="17.25" customHeight="1">
      <c r="A280" s="89"/>
      <c r="B280" s="82"/>
      <c r="C280" s="48"/>
      <c r="D280" s="45"/>
      <c r="E280" s="51">
        <v>4</v>
      </c>
      <c r="F280" s="46" t="s">
        <v>632</v>
      </c>
      <c r="G280" s="46" t="s">
        <v>505</v>
      </c>
      <c r="H280" s="61" t="s">
        <v>873</v>
      </c>
      <c r="I280" s="17"/>
    </row>
    <row r="281" spans="1:11" s="16" customFormat="1" ht="17.25" customHeight="1">
      <c r="A281" s="89"/>
      <c r="B281" s="82"/>
      <c r="C281" s="48"/>
      <c r="D281" s="45"/>
      <c r="E281" s="51">
        <v>6</v>
      </c>
      <c r="F281" s="46" t="s">
        <v>633</v>
      </c>
      <c r="G281" s="46" t="s">
        <v>506</v>
      </c>
      <c r="H281" s="61" t="s">
        <v>873</v>
      </c>
      <c r="I281" s="17"/>
      <c r="J281" s="17"/>
      <c r="K281" s="17"/>
    </row>
    <row r="282" spans="1:11" s="16" customFormat="1" ht="17.25" customHeight="1">
      <c r="A282" s="89"/>
      <c r="B282" s="82"/>
      <c r="C282" s="48"/>
      <c r="D282" s="45"/>
      <c r="E282" s="51">
        <v>26</v>
      </c>
      <c r="F282" s="46" t="s">
        <v>610</v>
      </c>
      <c r="G282" s="46" t="s">
        <v>480</v>
      </c>
      <c r="H282" s="19" t="s">
        <v>873</v>
      </c>
      <c r="I282" s="17"/>
      <c r="J282" s="17"/>
      <c r="K282" s="17"/>
    </row>
    <row r="283" spans="1:11" s="16" customFormat="1" ht="17.25" customHeight="1">
      <c r="A283" s="89"/>
      <c r="B283" s="82"/>
      <c r="C283" s="48"/>
      <c r="D283" s="45"/>
      <c r="E283" s="51">
        <v>15</v>
      </c>
      <c r="F283" s="46" t="s">
        <v>613</v>
      </c>
      <c r="G283" s="46" t="s">
        <v>483</v>
      </c>
      <c r="H283" s="19" t="s">
        <v>873</v>
      </c>
      <c r="I283" s="17"/>
      <c r="J283" s="17"/>
      <c r="K283" s="17"/>
    </row>
    <row r="284" spans="1:11" s="16" customFormat="1" ht="17.25" customHeight="1">
      <c r="A284" s="89"/>
      <c r="B284" s="82"/>
      <c r="C284" s="48"/>
      <c r="D284" s="45"/>
      <c r="E284" s="49">
        <v>24</v>
      </c>
      <c r="F284" s="50" t="s">
        <v>552</v>
      </c>
      <c r="G284" s="46" t="s">
        <v>414</v>
      </c>
      <c r="H284" s="60" t="s">
        <v>873</v>
      </c>
      <c r="I284" s="17"/>
      <c r="J284" s="17"/>
      <c r="K284" s="17"/>
    </row>
    <row r="285" spans="1:9" s="16" customFormat="1" ht="17.25" customHeight="1">
      <c r="A285" s="89"/>
      <c r="B285" s="82"/>
      <c r="C285" s="48"/>
      <c r="D285" s="45"/>
      <c r="E285" s="49">
        <v>20</v>
      </c>
      <c r="F285" s="50" t="s">
        <v>553</v>
      </c>
      <c r="G285" s="46" t="s">
        <v>415</v>
      </c>
      <c r="H285" s="60" t="s">
        <v>873</v>
      </c>
      <c r="I285" s="17"/>
    </row>
    <row r="286" spans="1:9" s="16" customFormat="1" ht="17.25" customHeight="1">
      <c r="A286" s="89"/>
      <c r="B286" s="82"/>
      <c r="C286" s="48"/>
      <c r="D286" s="45"/>
      <c r="E286" s="51">
        <v>6</v>
      </c>
      <c r="F286" s="46" t="s">
        <v>553</v>
      </c>
      <c r="G286" s="46" t="s">
        <v>431</v>
      </c>
      <c r="H286" s="19" t="s">
        <v>873</v>
      </c>
      <c r="I286" s="17"/>
    </row>
    <row r="287" spans="1:9" s="16" customFormat="1" ht="17.25" customHeight="1">
      <c r="A287" s="89"/>
      <c r="B287" s="82"/>
      <c r="C287" s="48"/>
      <c r="D287" s="45"/>
      <c r="E287" s="49">
        <v>15</v>
      </c>
      <c r="F287" s="50" t="s">
        <v>602</v>
      </c>
      <c r="G287" s="46" t="s">
        <v>472</v>
      </c>
      <c r="H287" s="60" t="s">
        <v>873</v>
      </c>
      <c r="I287" s="17"/>
    </row>
    <row r="288" spans="1:9" s="16" customFormat="1" ht="15.75" customHeight="1">
      <c r="A288" s="89"/>
      <c r="B288" s="82"/>
      <c r="C288" s="48"/>
      <c r="D288" s="45"/>
      <c r="E288" s="49">
        <v>2</v>
      </c>
      <c r="F288" s="50" t="s">
        <v>509</v>
      </c>
      <c r="G288" s="46" t="s">
        <v>371</v>
      </c>
      <c r="H288" s="23" t="s">
        <v>873</v>
      </c>
      <c r="I288" s="17"/>
    </row>
    <row r="289" spans="1:9" s="16" customFormat="1" ht="17.25" customHeight="1">
      <c r="A289" s="89"/>
      <c r="B289" s="82"/>
      <c r="C289" s="48"/>
      <c r="D289" s="45"/>
      <c r="E289" s="49">
        <v>30</v>
      </c>
      <c r="F289" s="50" t="s">
        <v>525</v>
      </c>
      <c r="G289" s="46" t="s">
        <v>384</v>
      </c>
      <c r="H289" s="19" t="s">
        <v>873</v>
      </c>
      <c r="I289" s="17"/>
    </row>
    <row r="290" spans="1:9" s="16" customFormat="1" ht="17.25" customHeight="1">
      <c r="A290" s="89"/>
      <c r="B290" s="82"/>
      <c r="C290" s="48"/>
      <c r="D290" s="45"/>
      <c r="E290" s="51">
        <v>24</v>
      </c>
      <c r="F290" s="46" t="s">
        <v>567</v>
      </c>
      <c r="G290" s="46" t="s">
        <v>432</v>
      </c>
      <c r="H290" s="19" t="s">
        <v>919</v>
      </c>
      <c r="I290" s="17"/>
    </row>
    <row r="291" spans="1:9" s="16" customFormat="1" ht="17.25" customHeight="1">
      <c r="A291" s="89"/>
      <c r="B291" s="82"/>
      <c r="C291" s="48"/>
      <c r="D291" s="45"/>
      <c r="E291" s="49">
        <v>18</v>
      </c>
      <c r="F291" s="50"/>
      <c r="G291" s="46" t="s">
        <v>416</v>
      </c>
      <c r="H291" s="60" t="s">
        <v>919</v>
      </c>
      <c r="I291" s="17"/>
    </row>
    <row r="292" spans="1:9" s="16" customFormat="1" ht="17.25" customHeight="1">
      <c r="A292" s="89"/>
      <c r="B292" s="82"/>
      <c r="C292" s="48"/>
      <c r="D292" s="45"/>
      <c r="E292" s="51">
        <v>34</v>
      </c>
      <c r="F292" s="46" t="s">
        <v>566</v>
      </c>
      <c r="G292" s="46" t="s">
        <v>430</v>
      </c>
      <c r="H292" s="19" t="s">
        <v>829</v>
      </c>
      <c r="I292" s="17"/>
    </row>
    <row r="293" spans="1:9" s="16" customFormat="1" ht="17.25" customHeight="1">
      <c r="A293" s="89"/>
      <c r="B293" s="82"/>
      <c r="C293" s="48"/>
      <c r="D293" s="45"/>
      <c r="E293" s="51">
        <v>6</v>
      </c>
      <c r="F293" s="46" t="s">
        <v>577</v>
      </c>
      <c r="G293" s="46" t="s">
        <v>444</v>
      </c>
      <c r="H293" s="60" t="s">
        <v>829</v>
      </c>
      <c r="I293" s="17"/>
    </row>
    <row r="294" spans="1:9" s="16" customFormat="1" ht="17.25" customHeight="1">
      <c r="A294" s="89"/>
      <c r="B294" s="82"/>
      <c r="C294" s="48"/>
      <c r="D294" s="45"/>
      <c r="E294" s="49">
        <v>10</v>
      </c>
      <c r="F294" s="50" t="s">
        <v>510</v>
      </c>
      <c r="G294" s="46" t="s">
        <v>508</v>
      </c>
      <c r="H294" s="60" t="s">
        <v>829</v>
      </c>
      <c r="I294" s="17"/>
    </row>
    <row r="295" spans="1:9" s="16" customFormat="1" ht="17.25" customHeight="1">
      <c r="A295" s="89"/>
      <c r="B295" s="82"/>
      <c r="C295" s="48"/>
      <c r="D295" s="45"/>
      <c r="E295" s="49">
        <v>10</v>
      </c>
      <c r="F295" s="50" t="s">
        <v>511</v>
      </c>
      <c r="G295" s="46" t="s">
        <v>372</v>
      </c>
      <c r="H295" s="60" t="s">
        <v>829</v>
      </c>
      <c r="I295" s="17"/>
    </row>
    <row r="296" spans="1:9" s="16" customFormat="1" ht="17.25" customHeight="1">
      <c r="A296" s="89"/>
      <c r="B296" s="82"/>
      <c r="C296" s="48"/>
      <c r="D296" s="45"/>
      <c r="E296" s="49">
        <v>30</v>
      </c>
      <c r="F296" s="50" t="s">
        <v>527</v>
      </c>
      <c r="G296" s="46" t="s">
        <v>386</v>
      </c>
      <c r="H296" s="60" t="s">
        <v>829</v>
      </c>
      <c r="I296" s="17"/>
    </row>
    <row r="297" spans="1:9" s="16" customFormat="1" ht="17.25" customHeight="1">
      <c r="A297" s="89"/>
      <c r="B297" s="82"/>
      <c r="C297" s="48"/>
      <c r="D297" s="45"/>
      <c r="E297" s="51">
        <v>30</v>
      </c>
      <c r="F297" s="46" t="s">
        <v>535</v>
      </c>
      <c r="G297" s="46" t="s">
        <v>394</v>
      </c>
      <c r="H297" s="19" t="s">
        <v>829</v>
      </c>
      <c r="I297" s="17"/>
    </row>
    <row r="298" spans="1:9" s="16" customFormat="1" ht="17.25" customHeight="1">
      <c r="A298" s="89"/>
      <c r="B298" s="82"/>
      <c r="C298" s="48"/>
      <c r="D298" s="45"/>
      <c r="E298" s="51">
        <v>20</v>
      </c>
      <c r="F298" s="46" t="s">
        <v>546</v>
      </c>
      <c r="G298" s="46" t="s">
        <v>407</v>
      </c>
      <c r="H298" s="19" t="s">
        <v>829</v>
      </c>
      <c r="I298" s="17"/>
    </row>
    <row r="299" spans="1:9" s="16" customFormat="1" ht="17.25" customHeight="1">
      <c r="A299" s="89"/>
      <c r="B299" s="82"/>
      <c r="C299" s="48"/>
      <c r="D299" s="45"/>
      <c r="E299" s="51">
        <v>6</v>
      </c>
      <c r="F299" s="46" t="s">
        <v>568</v>
      </c>
      <c r="G299" s="46" t="s">
        <v>433</v>
      </c>
      <c r="H299" s="19" t="s">
        <v>829</v>
      </c>
      <c r="I299" s="17"/>
    </row>
    <row r="300" spans="1:9" s="16" customFormat="1" ht="17.25" customHeight="1">
      <c r="A300" s="89"/>
      <c r="B300" s="82"/>
      <c r="C300" s="48"/>
      <c r="D300" s="45"/>
      <c r="E300" s="49">
        <v>10</v>
      </c>
      <c r="F300" s="50" t="s">
        <v>550</v>
      </c>
      <c r="G300" s="46" t="s">
        <v>412</v>
      </c>
      <c r="H300" s="19" t="s">
        <v>829</v>
      </c>
      <c r="I300" s="17"/>
    </row>
    <row r="301" spans="1:11" s="16" customFormat="1" ht="17.25" customHeight="1">
      <c r="A301" s="89"/>
      <c r="B301" s="82"/>
      <c r="C301" s="48"/>
      <c r="D301" s="45"/>
      <c r="E301" s="49">
        <v>20</v>
      </c>
      <c r="F301" s="50" t="s">
        <v>551</v>
      </c>
      <c r="G301" s="46" t="s">
        <v>413</v>
      </c>
      <c r="H301" s="60" t="s">
        <v>829</v>
      </c>
      <c r="I301" s="17"/>
      <c r="J301" s="17"/>
      <c r="K301" s="17"/>
    </row>
    <row r="302" spans="1:9" s="16" customFormat="1" ht="17.25" customHeight="1">
      <c r="A302" s="89"/>
      <c r="B302" s="82"/>
      <c r="C302" s="48"/>
      <c r="D302" s="45"/>
      <c r="E302" s="51">
        <v>17</v>
      </c>
      <c r="F302" s="46" t="s">
        <v>614</v>
      </c>
      <c r="G302" s="46" t="s">
        <v>484</v>
      </c>
      <c r="H302" s="19" t="s">
        <v>829</v>
      </c>
      <c r="I302" s="17"/>
    </row>
    <row r="303" spans="1:9" s="16" customFormat="1" ht="17.25" customHeight="1">
      <c r="A303" s="89"/>
      <c r="B303" s="82"/>
      <c r="C303" s="48"/>
      <c r="D303" s="45"/>
      <c r="E303" s="49">
        <v>2</v>
      </c>
      <c r="F303" s="50" t="s">
        <v>607</v>
      </c>
      <c r="G303" s="46" t="s">
        <v>477</v>
      </c>
      <c r="H303" s="60" t="s">
        <v>829</v>
      </c>
      <c r="I303" s="17"/>
    </row>
    <row r="304" spans="1:9" s="16" customFormat="1" ht="17.25" customHeight="1">
      <c r="A304" s="89"/>
      <c r="B304" s="82"/>
      <c r="C304" s="48"/>
      <c r="D304" s="45"/>
      <c r="E304" s="51">
        <v>10</v>
      </c>
      <c r="F304" s="46" t="s">
        <v>598</v>
      </c>
      <c r="G304" s="46" t="s">
        <v>467</v>
      </c>
      <c r="H304" s="19" t="s">
        <v>829</v>
      </c>
      <c r="I304" s="17"/>
    </row>
    <row r="305" spans="1:9" s="16" customFormat="1" ht="17.25" customHeight="1">
      <c r="A305" s="89"/>
      <c r="B305" s="82"/>
      <c r="C305" s="48"/>
      <c r="D305" s="45"/>
      <c r="E305" s="51">
        <v>15</v>
      </c>
      <c r="F305" s="46" t="s">
        <v>625</v>
      </c>
      <c r="G305" s="46" t="s">
        <v>498</v>
      </c>
      <c r="H305" s="19" t="s">
        <v>829</v>
      </c>
      <c r="I305" s="17"/>
    </row>
    <row r="306" spans="1:9" s="16" customFormat="1" ht="17.25" customHeight="1">
      <c r="A306" s="89"/>
      <c r="B306" s="82"/>
      <c r="C306" s="48"/>
      <c r="D306" s="45"/>
      <c r="E306" s="51">
        <v>6</v>
      </c>
      <c r="F306" s="46" t="s">
        <v>634</v>
      </c>
      <c r="G306" s="46" t="s">
        <v>507</v>
      </c>
      <c r="H306" s="61" t="s">
        <v>829</v>
      </c>
      <c r="I306" s="17"/>
    </row>
    <row r="307" spans="1:9" s="16" customFormat="1" ht="17.25" customHeight="1">
      <c r="A307" s="89"/>
      <c r="B307" s="82"/>
      <c r="C307" s="48"/>
      <c r="D307" s="45"/>
      <c r="E307" s="49">
        <v>12</v>
      </c>
      <c r="F307" s="50" t="s">
        <v>554</v>
      </c>
      <c r="G307" s="46" t="s">
        <v>417</v>
      </c>
      <c r="H307" s="60" t="s">
        <v>861</v>
      </c>
      <c r="I307" s="17"/>
    </row>
    <row r="308" spans="1:9" s="16" customFormat="1" ht="17.25" customHeight="1">
      <c r="A308" s="89"/>
      <c r="B308" s="82"/>
      <c r="C308" s="48"/>
      <c r="D308" s="45"/>
      <c r="E308" s="49">
        <v>6</v>
      </c>
      <c r="F308" s="50"/>
      <c r="G308" s="46" t="s">
        <v>418</v>
      </c>
      <c r="H308" s="60" t="s">
        <v>861</v>
      </c>
      <c r="I308" s="17"/>
    </row>
    <row r="309" spans="1:9" s="16" customFormat="1" ht="17.25" customHeight="1">
      <c r="A309" s="89"/>
      <c r="B309" s="82"/>
      <c r="C309" s="48"/>
      <c r="D309" s="45"/>
      <c r="E309" s="51">
        <v>5</v>
      </c>
      <c r="F309" s="50" t="s">
        <v>513</v>
      </c>
      <c r="G309" s="46" t="s">
        <v>374</v>
      </c>
      <c r="H309" s="60" t="s">
        <v>861</v>
      </c>
      <c r="I309" s="17"/>
    </row>
    <row r="310" spans="1:9" s="16" customFormat="1" ht="17.25" customHeight="1">
      <c r="A310" s="89"/>
      <c r="B310" s="82"/>
      <c r="C310" s="48"/>
      <c r="D310" s="45"/>
      <c r="E310" s="49">
        <v>3</v>
      </c>
      <c r="F310" s="50" t="s">
        <v>514</v>
      </c>
      <c r="G310" s="46" t="s">
        <v>375</v>
      </c>
      <c r="H310" s="60" t="s">
        <v>861</v>
      </c>
      <c r="I310" s="17"/>
    </row>
    <row r="311" spans="1:9" s="16" customFormat="1" ht="17.25" customHeight="1">
      <c r="A311" s="89"/>
      <c r="B311" s="82"/>
      <c r="C311" s="48"/>
      <c r="D311" s="45"/>
      <c r="E311" s="49">
        <v>15</v>
      </c>
      <c r="F311" s="50" t="s">
        <v>528</v>
      </c>
      <c r="G311" s="46" t="s">
        <v>387</v>
      </c>
      <c r="H311" s="60" t="s">
        <v>861</v>
      </c>
      <c r="I311" s="17"/>
    </row>
    <row r="312" spans="1:9" s="16" customFormat="1" ht="17.25" customHeight="1">
      <c r="A312" s="89"/>
      <c r="B312" s="82"/>
      <c r="C312" s="48"/>
      <c r="D312" s="45"/>
      <c r="E312" s="49">
        <v>4</v>
      </c>
      <c r="F312" s="50" t="s">
        <v>529</v>
      </c>
      <c r="G312" s="46" t="s">
        <v>388</v>
      </c>
      <c r="H312" s="60" t="s">
        <v>861</v>
      </c>
      <c r="I312" s="17"/>
    </row>
    <row r="313" spans="1:9" s="16" customFormat="1" ht="17.25" customHeight="1">
      <c r="A313" s="89"/>
      <c r="B313" s="82"/>
      <c r="C313" s="48"/>
      <c r="D313" s="45"/>
      <c r="E313" s="49">
        <v>15</v>
      </c>
      <c r="F313" s="50" t="s">
        <v>533</v>
      </c>
      <c r="G313" s="46" t="s">
        <v>392</v>
      </c>
      <c r="H313" s="60" t="s">
        <v>861</v>
      </c>
      <c r="I313" s="17"/>
    </row>
    <row r="314" spans="1:9" s="16" customFormat="1" ht="17.25" customHeight="1">
      <c r="A314" s="89"/>
      <c r="B314" s="82"/>
      <c r="C314" s="48"/>
      <c r="D314" s="45"/>
      <c r="E314" s="51">
        <v>8</v>
      </c>
      <c r="F314" s="46" t="s">
        <v>534</v>
      </c>
      <c r="G314" s="46" t="s">
        <v>393</v>
      </c>
      <c r="H314" s="60" t="s">
        <v>861</v>
      </c>
      <c r="I314" s="17"/>
    </row>
    <row r="315" spans="1:9" s="16" customFormat="1" ht="17.25" customHeight="1">
      <c r="A315" s="89"/>
      <c r="B315" s="82"/>
      <c r="C315" s="48"/>
      <c r="D315" s="45"/>
      <c r="E315" s="51">
        <v>60</v>
      </c>
      <c r="F315" s="46" t="s">
        <v>548</v>
      </c>
      <c r="G315" s="46" t="s">
        <v>409</v>
      </c>
      <c r="H315" s="19" t="s">
        <v>861</v>
      </c>
      <c r="I315" s="17"/>
    </row>
    <row r="316" spans="1:9" s="16" customFormat="1" ht="17.25" customHeight="1">
      <c r="A316" s="89"/>
      <c r="B316" s="82"/>
      <c r="C316" s="48"/>
      <c r="D316" s="45"/>
      <c r="E316" s="51">
        <v>36</v>
      </c>
      <c r="F316" s="46" t="s">
        <v>548</v>
      </c>
      <c r="G316" s="46" t="s">
        <v>410</v>
      </c>
      <c r="H316" s="19" t="s">
        <v>861</v>
      </c>
      <c r="I316" s="17"/>
    </row>
    <row r="317" spans="1:9" s="16" customFormat="1" ht="17.25" customHeight="1">
      <c r="A317" s="89"/>
      <c r="B317" s="82"/>
      <c r="C317" s="48"/>
      <c r="D317" s="45"/>
      <c r="E317" s="51">
        <v>12</v>
      </c>
      <c r="F317" s="46" t="s">
        <v>549</v>
      </c>
      <c r="G317" s="46" t="s">
        <v>411</v>
      </c>
      <c r="H317" s="19" t="s">
        <v>861</v>
      </c>
      <c r="I317" s="17"/>
    </row>
    <row r="318" spans="1:9" s="16" customFormat="1" ht="17.25" customHeight="1">
      <c r="A318" s="89"/>
      <c r="B318" s="82"/>
      <c r="C318" s="48"/>
      <c r="D318" s="45"/>
      <c r="E318" s="51">
        <v>10</v>
      </c>
      <c r="F318" s="46" t="s">
        <v>537</v>
      </c>
      <c r="G318" s="46" t="s">
        <v>398</v>
      </c>
      <c r="H318" s="19" t="s">
        <v>861</v>
      </c>
      <c r="I318" s="17"/>
    </row>
    <row r="319" spans="1:9" s="16" customFormat="1" ht="17.25" customHeight="1">
      <c r="A319" s="89"/>
      <c r="B319" s="82"/>
      <c r="C319" s="48"/>
      <c r="D319" s="45"/>
      <c r="E319" s="51">
        <v>12</v>
      </c>
      <c r="F319" s="46" t="s">
        <v>599</v>
      </c>
      <c r="G319" s="46" t="s">
        <v>468</v>
      </c>
      <c r="H319" s="19" t="s">
        <v>861</v>
      </c>
      <c r="I319" s="17"/>
    </row>
    <row r="320" spans="1:9" s="16" customFormat="1" ht="17.25" customHeight="1">
      <c r="A320" s="89"/>
      <c r="B320" s="82"/>
      <c r="C320" s="48"/>
      <c r="D320" s="45"/>
      <c r="E320" s="51">
        <v>2</v>
      </c>
      <c r="F320" s="46" t="s">
        <v>580</v>
      </c>
      <c r="G320" s="46" t="s">
        <v>447</v>
      </c>
      <c r="H320" s="19" t="s">
        <v>861</v>
      </c>
      <c r="I320" s="17"/>
    </row>
    <row r="321" spans="1:9" s="16" customFormat="1" ht="17.25" customHeight="1">
      <c r="A321" s="89"/>
      <c r="B321" s="82"/>
      <c r="C321" s="48"/>
      <c r="D321" s="45"/>
      <c r="E321" s="51">
        <v>10</v>
      </c>
      <c r="F321" s="46" t="s">
        <v>565</v>
      </c>
      <c r="G321" s="46" t="s">
        <v>429</v>
      </c>
      <c r="H321" s="19" t="s">
        <v>861</v>
      </c>
      <c r="I321" s="17"/>
    </row>
    <row r="322" spans="1:9" s="16" customFormat="1" ht="17.25" customHeight="1">
      <c r="A322" s="89"/>
      <c r="B322" s="82"/>
      <c r="C322" s="48"/>
      <c r="D322" s="45"/>
      <c r="E322" s="49">
        <v>3</v>
      </c>
      <c r="F322" s="50" t="s">
        <v>512</v>
      </c>
      <c r="G322" s="46" t="s">
        <v>373</v>
      </c>
      <c r="H322" s="60" t="s">
        <v>899</v>
      </c>
      <c r="I322" s="17"/>
    </row>
    <row r="323" spans="1:9" s="16" customFormat="1" ht="17.25" customHeight="1">
      <c r="A323" s="89"/>
      <c r="B323" s="82"/>
      <c r="C323" s="48"/>
      <c r="D323" s="45"/>
      <c r="E323" s="49">
        <v>4</v>
      </c>
      <c r="F323" s="50" t="s">
        <v>516</v>
      </c>
      <c r="G323" s="46" t="s">
        <v>377</v>
      </c>
      <c r="H323" s="60" t="s">
        <v>899</v>
      </c>
      <c r="I323" s="17"/>
    </row>
    <row r="324" spans="1:9" s="16" customFormat="1" ht="17.25" customHeight="1">
      <c r="A324" s="89"/>
      <c r="B324" s="82"/>
      <c r="C324" s="48"/>
      <c r="D324" s="45"/>
      <c r="E324" s="49">
        <v>10</v>
      </c>
      <c r="F324" s="50" t="s">
        <v>517</v>
      </c>
      <c r="G324" s="46" t="s">
        <v>377</v>
      </c>
      <c r="H324" s="60" t="s">
        <v>899</v>
      </c>
      <c r="I324" s="17"/>
    </row>
    <row r="325" spans="1:9" s="16" customFormat="1" ht="17.25" customHeight="1">
      <c r="A325" s="89"/>
      <c r="B325" s="82"/>
      <c r="C325" s="48"/>
      <c r="D325" s="45"/>
      <c r="E325" s="51">
        <v>15</v>
      </c>
      <c r="F325" s="46" t="s">
        <v>596</v>
      </c>
      <c r="G325" s="46" t="s">
        <v>464</v>
      </c>
      <c r="H325" s="19" t="s">
        <v>899</v>
      </c>
      <c r="I325" s="17"/>
    </row>
    <row r="326" spans="1:9" s="16" customFormat="1" ht="17.25" customHeight="1">
      <c r="A326" s="89"/>
      <c r="B326" s="82"/>
      <c r="C326" s="48"/>
      <c r="D326" s="45"/>
      <c r="E326" s="51">
        <v>4</v>
      </c>
      <c r="F326" s="46" t="s">
        <v>596</v>
      </c>
      <c r="G326" s="46" t="s">
        <v>465</v>
      </c>
      <c r="H326" s="19" t="s">
        <v>899</v>
      </c>
      <c r="I326" s="17"/>
    </row>
    <row r="327" spans="1:9" s="16" customFormat="1" ht="17.25" customHeight="1">
      <c r="A327" s="89"/>
      <c r="B327" s="82"/>
      <c r="C327" s="48"/>
      <c r="D327" s="45"/>
      <c r="E327" s="51">
        <v>3</v>
      </c>
      <c r="F327" s="46" t="s">
        <v>582</v>
      </c>
      <c r="G327" s="46" t="s">
        <v>449</v>
      </c>
      <c r="H327" s="19" t="s">
        <v>899</v>
      </c>
      <c r="I327" s="17"/>
    </row>
    <row r="328" spans="1:9" s="16" customFormat="1" ht="17.25" customHeight="1">
      <c r="A328" s="89"/>
      <c r="B328" s="82"/>
      <c r="C328" s="48"/>
      <c r="D328" s="45"/>
      <c r="E328" s="51">
        <v>30</v>
      </c>
      <c r="F328" s="46" t="s">
        <v>579</v>
      </c>
      <c r="G328" s="46" t="s">
        <v>446</v>
      </c>
      <c r="H328" s="19" t="s">
        <v>899</v>
      </c>
      <c r="I328" s="17"/>
    </row>
    <row r="329" spans="1:9" s="16" customFormat="1" ht="17.25" customHeight="1">
      <c r="A329" s="89"/>
      <c r="B329" s="82"/>
      <c r="C329" s="48"/>
      <c r="D329" s="45"/>
      <c r="E329" s="49">
        <v>8</v>
      </c>
      <c r="F329" s="50" t="s">
        <v>572</v>
      </c>
      <c r="G329" s="46" t="s">
        <v>436</v>
      </c>
      <c r="H329" s="60" t="s">
        <v>899</v>
      </c>
      <c r="I329" s="17"/>
    </row>
    <row r="330" spans="1:9" s="16" customFormat="1" ht="17.25" customHeight="1">
      <c r="A330" s="89"/>
      <c r="B330" s="82"/>
      <c r="C330" s="48"/>
      <c r="D330" s="45"/>
      <c r="E330" s="49">
        <v>30</v>
      </c>
      <c r="F330" s="50" t="s">
        <v>574</v>
      </c>
      <c r="G330" s="46" t="s">
        <v>438</v>
      </c>
      <c r="H330" s="60" t="s">
        <v>899</v>
      </c>
      <c r="I330" s="17"/>
    </row>
    <row r="331" spans="1:9" s="16" customFormat="1" ht="17.25" customHeight="1">
      <c r="A331" s="89"/>
      <c r="B331" s="82"/>
      <c r="C331" s="48"/>
      <c r="D331" s="45"/>
      <c r="E331" s="49">
        <v>3</v>
      </c>
      <c r="F331" s="50" t="s">
        <v>574</v>
      </c>
      <c r="G331" s="46" t="s">
        <v>439</v>
      </c>
      <c r="H331" s="60" t="s">
        <v>899</v>
      </c>
      <c r="I331" s="17"/>
    </row>
    <row r="332" spans="1:9" s="16" customFormat="1" ht="17.25" customHeight="1">
      <c r="A332" s="89"/>
      <c r="B332" s="82"/>
      <c r="C332" s="48"/>
      <c r="D332" s="45"/>
      <c r="E332" s="51">
        <v>10</v>
      </c>
      <c r="F332" s="46" t="s">
        <v>554</v>
      </c>
      <c r="G332" s="46" t="s">
        <v>421</v>
      </c>
      <c r="H332" s="60" t="s">
        <v>899</v>
      </c>
      <c r="I332" s="17"/>
    </row>
    <row r="333" spans="1:9" s="16" customFormat="1" ht="17.25" customHeight="1">
      <c r="A333" s="89"/>
      <c r="B333" s="82"/>
      <c r="C333" s="48"/>
      <c r="D333" s="45"/>
      <c r="E333" s="51">
        <v>50</v>
      </c>
      <c r="F333" s="46" t="s">
        <v>597</v>
      </c>
      <c r="G333" s="46" t="s">
        <v>466</v>
      </c>
      <c r="H333" s="19" t="s">
        <v>898</v>
      </c>
      <c r="I333" s="17"/>
    </row>
    <row r="334" spans="1:8" s="16" customFormat="1" ht="17.25" customHeight="1">
      <c r="A334" s="89"/>
      <c r="B334" s="82"/>
      <c r="C334" s="48"/>
      <c r="D334" s="45"/>
      <c r="E334" s="49">
        <v>8</v>
      </c>
      <c r="F334" s="50" t="s">
        <v>573</v>
      </c>
      <c r="G334" s="46" t="s">
        <v>437</v>
      </c>
      <c r="H334" s="60" t="s">
        <v>898</v>
      </c>
    </row>
    <row r="335" spans="1:8" s="16" customFormat="1" ht="17.25" customHeight="1">
      <c r="A335" s="89"/>
      <c r="B335" s="82"/>
      <c r="C335" s="48"/>
      <c r="D335" s="45"/>
      <c r="E335" s="49">
        <v>2</v>
      </c>
      <c r="F335" s="50" t="s">
        <v>574</v>
      </c>
      <c r="G335" s="46" t="s">
        <v>440</v>
      </c>
      <c r="H335" s="60" t="s">
        <v>898</v>
      </c>
    </row>
    <row r="336" spans="1:8" s="16" customFormat="1" ht="17.25" customHeight="1">
      <c r="A336" s="89"/>
      <c r="B336" s="82"/>
      <c r="C336" s="48"/>
      <c r="D336" s="45"/>
      <c r="E336" s="49">
        <v>20</v>
      </c>
      <c r="F336" s="50"/>
      <c r="G336" s="46" t="s">
        <v>441</v>
      </c>
      <c r="H336" s="60" t="s">
        <v>898</v>
      </c>
    </row>
    <row r="337" spans="1:9" s="16" customFormat="1" ht="17.25" customHeight="1">
      <c r="A337" s="89"/>
      <c r="B337" s="82"/>
      <c r="C337" s="48"/>
      <c r="D337" s="45"/>
      <c r="E337" s="51">
        <v>6</v>
      </c>
      <c r="F337" s="46" t="s">
        <v>563</v>
      </c>
      <c r="G337" s="46" t="s">
        <v>426</v>
      </c>
      <c r="H337" s="19" t="s">
        <v>898</v>
      </c>
      <c r="I337" s="17"/>
    </row>
    <row r="338" spans="1:9" s="16" customFormat="1" ht="21" customHeight="1">
      <c r="A338" s="89"/>
      <c r="B338" s="82"/>
      <c r="C338" s="48"/>
      <c r="D338" s="45"/>
      <c r="E338" s="51">
        <v>12</v>
      </c>
      <c r="F338" s="46" t="s">
        <v>538</v>
      </c>
      <c r="G338" s="46" t="s">
        <v>399</v>
      </c>
      <c r="H338" s="19" t="s">
        <v>898</v>
      </c>
      <c r="I338" s="17"/>
    </row>
    <row r="339" spans="1:9" s="16" customFormat="1" ht="18.75" customHeight="1">
      <c r="A339" s="89"/>
      <c r="B339" s="82"/>
      <c r="C339" s="48"/>
      <c r="D339" s="45"/>
      <c r="E339" s="49">
        <v>12</v>
      </c>
      <c r="F339" s="50" t="s">
        <v>530</v>
      </c>
      <c r="G339" s="46" t="s">
        <v>389</v>
      </c>
      <c r="H339" s="60" t="s">
        <v>898</v>
      </c>
      <c r="I339" s="17"/>
    </row>
    <row r="340" spans="1:9" s="16" customFormat="1" ht="17.25" customHeight="1">
      <c r="A340" s="89"/>
      <c r="B340" s="82"/>
      <c r="C340" s="48"/>
      <c r="D340" s="45"/>
      <c r="E340" s="49">
        <v>9</v>
      </c>
      <c r="F340" s="50" t="s">
        <v>532</v>
      </c>
      <c r="G340" s="46" t="s">
        <v>391</v>
      </c>
      <c r="H340" s="60" t="s">
        <v>898</v>
      </c>
      <c r="I340" s="17"/>
    </row>
    <row r="341" spans="1:9" s="16" customFormat="1" ht="17.25" customHeight="1">
      <c r="A341" s="89"/>
      <c r="B341" s="82"/>
      <c r="C341" s="48"/>
      <c r="D341" s="45"/>
      <c r="E341" s="51">
        <v>2</v>
      </c>
      <c r="F341" s="46" t="s">
        <v>547</v>
      </c>
      <c r="G341" s="46" t="s">
        <v>408</v>
      </c>
      <c r="H341" s="19" t="s">
        <v>898</v>
      </c>
      <c r="I341" s="17"/>
    </row>
    <row r="342" spans="1:11" s="16" customFormat="1" ht="17.25" customHeight="1">
      <c r="A342" s="89"/>
      <c r="B342" s="82"/>
      <c r="C342" s="48"/>
      <c r="D342" s="45"/>
      <c r="E342" s="51">
        <v>10</v>
      </c>
      <c r="F342" s="46" t="s">
        <v>518</v>
      </c>
      <c r="G342" s="46" t="s">
        <v>378</v>
      </c>
      <c r="H342" s="60" t="s">
        <v>874</v>
      </c>
      <c r="I342" s="17"/>
      <c r="J342" s="17"/>
      <c r="K342" s="17"/>
    </row>
    <row r="343" spans="1:11" s="16" customFormat="1" ht="17.25" customHeight="1">
      <c r="A343" s="89"/>
      <c r="B343" s="82"/>
      <c r="C343" s="48"/>
      <c r="D343" s="45"/>
      <c r="E343" s="51">
        <v>5</v>
      </c>
      <c r="F343" s="46" t="s">
        <v>519</v>
      </c>
      <c r="G343" s="46" t="s">
        <v>379</v>
      </c>
      <c r="H343" s="19" t="s">
        <v>874</v>
      </c>
      <c r="I343" s="17"/>
      <c r="J343" s="17"/>
      <c r="K343" s="17"/>
    </row>
    <row r="344" spans="1:9" s="16" customFormat="1" ht="17.25" customHeight="1">
      <c r="A344" s="89"/>
      <c r="B344" s="82"/>
      <c r="C344" s="48"/>
      <c r="D344" s="45"/>
      <c r="E344" s="52">
        <v>7</v>
      </c>
      <c r="F344" s="46" t="s">
        <v>520</v>
      </c>
      <c r="G344" s="46" t="s">
        <v>380</v>
      </c>
      <c r="H344" s="19" t="s">
        <v>874</v>
      </c>
      <c r="I344" s="17"/>
    </row>
    <row r="345" spans="1:9" s="16" customFormat="1" ht="17.25" customHeight="1">
      <c r="A345" s="89"/>
      <c r="B345" s="82"/>
      <c r="C345" s="48"/>
      <c r="D345" s="45"/>
      <c r="E345" s="51">
        <v>8</v>
      </c>
      <c r="F345" s="46" t="s">
        <v>521</v>
      </c>
      <c r="G345" s="46" t="s">
        <v>381</v>
      </c>
      <c r="H345" s="19" t="s">
        <v>874</v>
      </c>
      <c r="I345" s="17"/>
    </row>
    <row r="346" spans="1:9" s="16" customFormat="1" ht="27" customHeight="1">
      <c r="A346" s="89"/>
      <c r="B346" s="82"/>
      <c r="C346" s="48"/>
      <c r="D346" s="45"/>
      <c r="E346" s="51">
        <v>7</v>
      </c>
      <c r="F346" s="46" t="s">
        <v>522</v>
      </c>
      <c r="G346" s="50" t="s">
        <v>845</v>
      </c>
      <c r="H346" s="19" t="s">
        <v>874</v>
      </c>
      <c r="I346" s="17"/>
    </row>
    <row r="347" spans="1:9" s="16" customFormat="1" ht="17.25" customHeight="1">
      <c r="A347" s="89"/>
      <c r="B347" s="82"/>
      <c r="C347" s="48"/>
      <c r="D347" s="45"/>
      <c r="E347" s="51">
        <v>10</v>
      </c>
      <c r="F347" s="46" t="s">
        <v>523</v>
      </c>
      <c r="G347" s="46" t="s">
        <v>382</v>
      </c>
      <c r="H347" s="19" t="s">
        <v>874</v>
      </c>
      <c r="I347" s="17"/>
    </row>
    <row r="348" spans="1:9" s="16" customFormat="1" ht="19.5" customHeight="1">
      <c r="A348" s="89"/>
      <c r="B348" s="82"/>
      <c r="C348" s="48"/>
      <c r="D348" s="45"/>
      <c r="E348" s="51">
        <v>10</v>
      </c>
      <c r="F348" s="46" t="s">
        <v>524</v>
      </c>
      <c r="G348" s="46" t="s">
        <v>383</v>
      </c>
      <c r="H348" s="19" t="s">
        <v>874</v>
      </c>
      <c r="I348" s="17"/>
    </row>
    <row r="349" spans="1:9" s="16" customFormat="1" ht="17.25" customHeight="1">
      <c r="A349" s="89"/>
      <c r="B349" s="82"/>
      <c r="C349" s="48"/>
      <c r="D349" s="45"/>
      <c r="E349" s="49">
        <v>12</v>
      </c>
      <c r="F349" s="50" t="s">
        <v>531</v>
      </c>
      <c r="G349" s="46" t="s">
        <v>390</v>
      </c>
      <c r="H349" s="60" t="s">
        <v>874</v>
      </c>
      <c r="I349" s="17"/>
    </row>
    <row r="350" spans="1:9" s="16" customFormat="1" ht="17.25" customHeight="1">
      <c r="A350" s="89"/>
      <c r="B350" s="82"/>
      <c r="C350" s="48"/>
      <c r="D350" s="45"/>
      <c r="E350" s="49">
        <v>10</v>
      </c>
      <c r="F350" s="50" t="s">
        <v>526</v>
      </c>
      <c r="G350" s="46" t="s">
        <v>385</v>
      </c>
      <c r="H350" s="60" t="s">
        <v>874</v>
      </c>
      <c r="I350" s="17"/>
    </row>
    <row r="351" spans="1:9" s="16" customFormat="1" ht="17.25" customHeight="1">
      <c r="A351" s="89"/>
      <c r="B351" s="82"/>
      <c r="C351" s="48"/>
      <c r="D351" s="45"/>
      <c r="E351" s="51">
        <v>15</v>
      </c>
      <c r="F351" s="46" t="s">
        <v>541</v>
      </c>
      <c r="G351" s="46" t="s">
        <v>402</v>
      </c>
      <c r="H351" s="19" t="s">
        <v>874</v>
      </c>
      <c r="I351" s="17"/>
    </row>
    <row r="352" spans="1:9" s="16" customFormat="1" ht="17.25" customHeight="1">
      <c r="A352" s="89"/>
      <c r="B352" s="82"/>
      <c r="C352" s="48"/>
      <c r="D352" s="45"/>
      <c r="E352" s="51">
        <v>10</v>
      </c>
      <c r="F352" s="46" t="s">
        <v>536</v>
      </c>
      <c r="G352" s="46" t="s">
        <v>395</v>
      </c>
      <c r="H352" s="19" t="s">
        <v>874</v>
      </c>
      <c r="I352" s="17"/>
    </row>
    <row r="353" spans="1:9" s="16" customFormat="1" ht="17.25" customHeight="1">
      <c r="A353" s="89"/>
      <c r="B353" s="82"/>
      <c r="C353" s="48"/>
      <c r="D353" s="45"/>
      <c r="E353" s="51">
        <v>4</v>
      </c>
      <c r="F353" s="46" t="s">
        <v>536</v>
      </c>
      <c r="G353" s="46" t="s">
        <v>396</v>
      </c>
      <c r="H353" s="19" t="s">
        <v>874</v>
      </c>
      <c r="I353" s="17"/>
    </row>
    <row r="354" spans="1:9" s="16" customFormat="1" ht="17.25" customHeight="1">
      <c r="A354" s="89"/>
      <c r="B354" s="82"/>
      <c r="C354" s="48"/>
      <c r="D354" s="45"/>
      <c r="E354" s="51">
        <v>21</v>
      </c>
      <c r="F354" s="46" t="s">
        <v>536</v>
      </c>
      <c r="G354" s="46" t="s">
        <v>397</v>
      </c>
      <c r="H354" s="19" t="s">
        <v>874</v>
      </c>
      <c r="I354" s="17"/>
    </row>
    <row r="355" spans="1:9" s="16" customFormat="1" ht="17.25" customHeight="1">
      <c r="A355" s="89"/>
      <c r="B355" s="82"/>
      <c r="C355" s="48"/>
      <c r="D355" s="45"/>
      <c r="E355" s="49">
        <v>6</v>
      </c>
      <c r="F355" s="50" t="s">
        <v>555</v>
      </c>
      <c r="G355" s="46" t="s">
        <v>419</v>
      </c>
      <c r="H355" s="60" t="s">
        <v>874</v>
      </c>
      <c r="I355" s="17"/>
    </row>
    <row r="356" spans="1:9" s="16" customFormat="1" ht="17.25" customHeight="1">
      <c r="A356" s="89"/>
      <c r="B356" s="82"/>
      <c r="C356" s="48"/>
      <c r="D356" s="45"/>
      <c r="E356" s="49">
        <v>4</v>
      </c>
      <c r="F356" s="50" t="s">
        <v>556</v>
      </c>
      <c r="G356" s="46" t="s">
        <v>420</v>
      </c>
      <c r="H356" s="60" t="s">
        <v>874</v>
      </c>
      <c r="I356" s="17"/>
    </row>
    <row r="357" spans="1:9" s="16" customFormat="1" ht="17.25" customHeight="1">
      <c r="A357" s="89"/>
      <c r="B357" s="82"/>
      <c r="C357" s="48"/>
      <c r="D357" s="45"/>
      <c r="E357" s="51">
        <v>20</v>
      </c>
      <c r="F357" s="46" t="s">
        <v>557</v>
      </c>
      <c r="G357" s="46" t="s">
        <v>422</v>
      </c>
      <c r="H357" s="19" t="s">
        <v>874</v>
      </c>
      <c r="I357" s="17"/>
    </row>
    <row r="358" spans="1:9" s="16" customFormat="1" ht="17.25" customHeight="1">
      <c r="A358" s="89"/>
      <c r="B358" s="82"/>
      <c r="C358" s="48"/>
      <c r="D358" s="45"/>
      <c r="E358" s="51">
        <v>6</v>
      </c>
      <c r="F358" s="46" t="s">
        <v>558</v>
      </c>
      <c r="G358" s="46" t="s">
        <v>423</v>
      </c>
      <c r="H358" s="19" t="s">
        <v>874</v>
      </c>
      <c r="I358" s="17"/>
    </row>
    <row r="359" spans="1:9" s="16" customFormat="1" ht="17.25" customHeight="1">
      <c r="A359" s="89"/>
      <c r="B359" s="82"/>
      <c r="C359" s="48"/>
      <c r="D359" s="45"/>
      <c r="E359" s="51">
        <v>6</v>
      </c>
      <c r="F359" s="50" t="s">
        <v>559</v>
      </c>
      <c r="G359" s="46" t="s">
        <v>424</v>
      </c>
      <c r="H359" s="19" t="s">
        <v>874</v>
      </c>
      <c r="I359" s="17"/>
    </row>
    <row r="360" spans="1:9" s="16" customFormat="1" ht="17.25" customHeight="1">
      <c r="A360" s="89"/>
      <c r="B360" s="82"/>
      <c r="C360" s="48"/>
      <c r="D360" s="45"/>
      <c r="E360" s="51">
        <v>6</v>
      </c>
      <c r="F360" s="46" t="s">
        <v>560</v>
      </c>
      <c r="G360" s="46" t="s">
        <v>848</v>
      </c>
      <c r="H360" s="19" t="s">
        <v>874</v>
      </c>
      <c r="I360" s="17"/>
    </row>
    <row r="361" spans="1:9" s="16" customFormat="1" ht="17.25" customHeight="1">
      <c r="A361" s="89"/>
      <c r="B361" s="82"/>
      <c r="C361" s="48"/>
      <c r="D361" s="45"/>
      <c r="E361" s="51">
        <v>6</v>
      </c>
      <c r="F361" s="46" t="s">
        <v>561</v>
      </c>
      <c r="G361" s="46" t="s">
        <v>425</v>
      </c>
      <c r="H361" s="19" t="s">
        <v>874</v>
      </c>
      <c r="I361" s="17"/>
    </row>
    <row r="362" spans="1:9" s="16" customFormat="1" ht="17.25" customHeight="1">
      <c r="A362" s="89"/>
      <c r="B362" s="82"/>
      <c r="C362" s="48"/>
      <c r="D362" s="45"/>
      <c r="E362" s="51">
        <v>6</v>
      </c>
      <c r="F362" s="46" t="s">
        <v>562</v>
      </c>
      <c r="G362" s="46" t="s">
        <v>847</v>
      </c>
      <c r="H362" s="19" t="s">
        <v>874</v>
      </c>
      <c r="I362" s="17"/>
    </row>
    <row r="363" spans="1:9" s="16" customFormat="1" ht="17.25" customHeight="1">
      <c r="A363" s="89"/>
      <c r="B363" s="82"/>
      <c r="C363" s="48"/>
      <c r="D363" s="45"/>
      <c r="E363" s="51">
        <v>18</v>
      </c>
      <c r="F363" s="46" t="s">
        <v>562</v>
      </c>
      <c r="G363" s="46" t="s">
        <v>427</v>
      </c>
      <c r="H363" s="19" t="s">
        <v>874</v>
      </c>
      <c r="I363" s="17"/>
    </row>
    <row r="364" spans="1:9" s="16" customFormat="1" ht="17.25" customHeight="1">
      <c r="A364" s="89"/>
      <c r="B364" s="82"/>
      <c r="C364" s="48"/>
      <c r="D364" s="45"/>
      <c r="E364" s="51">
        <v>20</v>
      </c>
      <c r="F364" s="46" t="s">
        <v>564</v>
      </c>
      <c r="G364" s="46" t="s">
        <v>428</v>
      </c>
      <c r="H364" s="19" t="s">
        <v>874</v>
      </c>
      <c r="I364" s="17"/>
    </row>
    <row r="365" spans="1:9" s="16" customFormat="1" ht="17.25" customHeight="1">
      <c r="A365" s="89"/>
      <c r="B365" s="82"/>
      <c r="C365" s="48"/>
      <c r="D365" s="45"/>
      <c r="E365" s="51">
        <v>3</v>
      </c>
      <c r="F365" s="46" t="s">
        <v>593</v>
      </c>
      <c r="G365" s="46" t="s">
        <v>461</v>
      </c>
      <c r="H365" s="19" t="s">
        <v>874</v>
      </c>
      <c r="I365" s="17"/>
    </row>
    <row r="366" spans="1:9" s="16" customFormat="1" ht="17.25" customHeight="1">
      <c r="A366" s="89"/>
      <c r="B366" s="82"/>
      <c r="C366" s="48"/>
      <c r="D366" s="45"/>
      <c r="E366" s="49">
        <v>6</v>
      </c>
      <c r="F366" s="50" t="s">
        <v>575</v>
      </c>
      <c r="G366" s="46" t="s">
        <v>442</v>
      </c>
      <c r="H366" s="60" t="s">
        <v>874</v>
      </c>
      <c r="I366" s="17"/>
    </row>
    <row r="367" spans="1:9" s="16" customFormat="1" ht="17.25" customHeight="1">
      <c r="A367" s="89"/>
      <c r="B367" s="82"/>
      <c r="C367" s="48"/>
      <c r="D367" s="45"/>
      <c r="E367" s="49">
        <v>20</v>
      </c>
      <c r="F367" s="50" t="s">
        <v>576</v>
      </c>
      <c r="G367" s="46" t="s">
        <v>443</v>
      </c>
      <c r="H367" s="60" t="s">
        <v>874</v>
      </c>
      <c r="I367" s="17"/>
    </row>
    <row r="368" spans="1:9" s="16" customFormat="1" ht="17.25" customHeight="1">
      <c r="A368" s="89"/>
      <c r="B368" s="82"/>
      <c r="C368" s="48"/>
      <c r="D368" s="45"/>
      <c r="E368" s="51">
        <v>20</v>
      </c>
      <c r="F368" s="46" t="s">
        <v>570</v>
      </c>
      <c r="G368" s="50" t="s">
        <v>846</v>
      </c>
      <c r="H368" s="19" t="s">
        <v>874</v>
      </c>
      <c r="I368" s="17"/>
    </row>
    <row r="369" spans="1:9" s="16" customFormat="1" ht="17.25" customHeight="1">
      <c r="A369" s="89"/>
      <c r="B369" s="82"/>
      <c r="C369" s="48"/>
      <c r="D369" s="45"/>
      <c r="E369" s="49">
        <v>4</v>
      </c>
      <c r="F369" s="50" t="s">
        <v>571</v>
      </c>
      <c r="G369" s="46" t="s">
        <v>435</v>
      </c>
      <c r="H369" s="19" t="s">
        <v>874</v>
      </c>
      <c r="I369" s="17"/>
    </row>
    <row r="370" spans="1:9" s="16" customFormat="1" ht="17.25" customHeight="1">
      <c r="A370" s="89"/>
      <c r="B370" s="82"/>
      <c r="C370" s="48"/>
      <c r="D370" s="45"/>
      <c r="E370" s="51">
        <v>50</v>
      </c>
      <c r="F370" s="46" t="s">
        <v>569</v>
      </c>
      <c r="G370" s="46" t="s">
        <v>434</v>
      </c>
      <c r="H370" s="19" t="s">
        <v>874</v>
      </c>
      <c r="I370" s="17"/>
    </row>
    <row r="371" spans="1:9" s="16" customFormat="1" ht="17.25" customHeight="1">
      <c r="A371" s="89"/>
      <c r="B371" s="82"/>
      <c r="C371" s="48"/>
      <c r="D371" s="45"/>
      <c r="E371" s="51">
        <v>6</v>
      </c>
      <c r="F371" s="46" t="s">
        <v>545</v>
      </c>
      <c r="G371" s="46" t="s">
        <v>406</v>
      </c>
      <c r="H371" s="19" t="s">
        <v>874</v>
      </c>
      <c r="I371" s="17"/>
    </row>
    <row r="372" spans="1:9" s="16" customFormat="1" ht="17.25" customHeight="1">
      <c r="A372" s="89"/>
      <c r="B372" s="82"/>
      <c r="C372" s="48"/>
      <c r="D372" s="45"/>
      <c r="E372" s="51">
        <v>5</v>
      </c>
      <c r="F372" s="46" t="s">
        <v>581</v>
      </c>
      <c r="G372" s="46" t="s">
        <v>448</v>
      </c>
      <c r="H372" s="19" t="s">
        <v>874</v>
      </c>
      <c r="I372" s="17"/>
    </row>
    <row r="373" spans="1:9" s="16" customFormat="1" ht="17.25" customHeight="1">
      <c r="A373" s="89"/>
      <c r="B373" s="82"/>
      <c r="C373" s="48"/>
      <c r="D373" s="45"/>
      <c r="E373" s="51">
        <v>20</v>
      </c>
      <c r="F373" s="46" t="s">
        <v>539</v>
      </c>
      <c r="G373" s="46" t="s">
        <v>400</v>
      </c>
      <c r="H373" s="19" t="s">
        <v>874</v>
      </c>
      <c r="I373" s="17"/>
    </row>
    <row r="374" spans="1:9" s="16" customFormat="1" ht="17.25" customHeight="1">
      <c r="A374" s="89"/>
      <c r="B374" s="82"/>
      <c r="C374" s="48"/>
      <c r="D374" s="45"/>
      <c r="E374" s="51">
        <v>6</v>
      </c>
      <c r="F374" s="46" t="s">
        <v>583</v>
      </c>
      <c r="G374" s="46" t="s">
        <v>450</v>
      </c>
      <c r="H374" s="19" t="s">
        <v>874</v>
      </c>
      <c r="I374" s="17"/>
    </row>
    <row r="375" spans="1:9" s="16" customFormat="1" ht="17.25" customHeight="1">
      <c r="A375" s="89"/>
      <c r="B375" s="82"/>
      <c r="C375" s="48"/>
      <c r="D375" s="45"/>
      <c r="E375" s="51">
        <v>15</v>
      </c>
      <c r="F375" s="46" t="s">
        <v>584</v>
      </c>
      <c r="G375" s="46" t="s">
        <v>451</v>
      </c>
      <c r="H375" s="19" t="s">
        <v>874</v>
      </c>
      <c r="I375" s="17"/>
    </row>
    <row r="376" spans="1:9" s="16" customFormat="1" ht="17.25" customHeight="1">
      <c r="A376" s="89"/>
      <c r="B376" s="82"/>
      <c r="C376" s="48"/>
      <c r="D376" s="45"/>
      <c r="E376" s="51">
        <v>6</v>
      </c>
      <c r="F376" s="46" t="s">
        <v>585</v>
      </c>
      <c r="G376" s="46" t="s">
        <v>452</v>
      </c>
      <c r="H376" s="19" t="s">
        <v>874</v>
      </c>
      <c r="I376" s="17"/>
    </row>
    <row r="377" spans="1:9" s="16" customFormat="1" ht="17.25" customHeight="1">
      <c r="A377" s="89"/>
      <c r="B377" s="82"/>
      <c r="C377" s="48"/>
      <c r="D377" s="45"/>
      <c r="E377" s="51">
        <v>4</v>
      </c>
      <c r="F377" s="46" t="s">
        <v>586</v>
      </c>
      <c r="G377" s="46" t="s">
        <v>453</v>
      </c>
      <c r="H377" s="19" t="s">
        <v>874</v>
      </c>
      <c r="I377" s="17"/>
    </row>
    <row r="378" spans="1:9" s="16" customFormat="1" ht="17.25" customHeight="1">
      <c r="A378" s="89"/>
      <c r="B378" s="82"/>
      <c r="C378" s="48"/>
      <c r="D378" s="45"/>
      <c r="E378" s="51">
        <v>2</v>
      </c>
      <c r="F378" s="46" t="s">
        <v>587</v>
      </c>
      <c r="G378" s="46" t="s">
        <v>454</v>
      </c>
      <c r="H378" s="19" t="s">
        <v>874</v>
      </c>
      <c r="I378" s="17"/>
    </row>
    <row r="379" spans="1:9" s="16" customFormat="1" ht="17.25" customHeight="1">
      <c r="A379" s="89"/>
      <c r="B379" s="82"/>
      <c r="C379" s="48"/>
      <c r="D379" s="45"/>
      <c r="E379" s="51">
        <v>4</v>
      </c>
      <c r="F379" s="46" t="s">
        <v>588</v>
      </c>
      <c r="G379" s="46" t="s">
        <v>455</v>
      </c>
      <c r="H379" s="19" t="s">
        <v>874</v>
      </c>
      <c r="I379" s="17"/>
    </row>
    <row r="380" spans="1:9" s="16" customFormat="1" ht="17.25" customHeight="1">
      <c r="A380" s="89"/>
      <c r="B380" s="82"/>
      <c r="C380" s="48"/>
      <c r="D380" s="45"/>
      <c r="E380" s="51">
        <v>15</v>
      </c>
      <c r="F380" s="46" t="s">
        <v>589</v>
      </c>
      <c r="G380" s="46" t="s">
        <v>456</v>
      </c>
      <c r="H380" s="19" t="s">
        <v>874</v>
      </c>
      <c r="I380" s="17"/>
    </row>
    <row r="381" spans="1:15" s="16" customFormat="1" ht="17.25" customHeight="1">
      <c r="A381" s="89"/>
      <c r="B381" s="82"/>
      <c r="C381" s="48"/>
      <c r="D381" s="45"/>
      <c r="E381" s="49">
        <v>30</v>
      </c>
      <c r="F381" s="50" t="s">
        <v>515</v>
      </c>
      <c r="G381" s="46" t="s">
        <v>376</v>
      </c>
      <c r="H381" s="60" t="s">
        <v>874</v>
      </c>
      <c r="I381" s="17"/>
      <c r="J381" s="70"/>
      <c r="K381" s="71"/>
      <c r="L381" s="72"/>
      <c r="M381" s="73"/>
      <c r="N381" s="74"/>
      <c r="O381" s="75"/>
    </row>
    <row r="382" spans="1:11" s="16" customFormat="1" ht="17.25" customHeight="1">
      <c r="A382" s="89"/>
      <c r="B382" s="82"/>
      <c r="C382" s="48"/>
      <c r="D382" s="45"/>
      <c r="E382" s="51">
        <v>4</v>
      </c>
      <c r="F382" s="46" t="s">
        <v>590</v>
      </c>
      <c r="G382" s="46" t="s">
        <v>457</v>
      </c>
      <c r="H382" s="19" t="s">
        <v>920</v>
      </c>
      <c r="I382" s="17"/>
      <c r="J382" s="17"/>
      <c r="K382" s="17"/>
    </row>
    <row r="383" spans="1:11" s="16" customFormat="1" ht="17.25" customHeight="1">
      <c r="A383" s="89"/>
      <c r="B383" s="82"/>
      <c r="C383" s="48"/>
      <c r="D383" s="45"/>
      <c r="E383" s="51">
        <v>3</v>
      </c>
      <c r="F383" s="46"/>
      <c r="G383" s="46" t="s">
        <v>458</v>
      </c>
      <c r="H383" s="19" t="s">
        <v>920</v>
      </c>
      <c r="I383" s="17"/>
      <c r="J383" s="17"/>
      <c r="K383" s="17"/>
    </row>
    <row r="384" spans="1:11" s="16" customFormat="1" ht="17.25" customHeight="1">
      <c r="A384" s="89"/>
      <c r="B384" s="82"/>
      <c r="C384" s="48"/>
      <c r="D384" s="45"/>
      <c r="E384" s="51">
        <v>6</v>
      </c>
      <c r="F384" s="46" t="s">
        <v>591</v>
      </c>
      <c r="G384" s="46" t="s">
        <v>459</v>
      </c>
      <c r="H384" s="19" t="s">
        <v>920</v>
      </c>
      <c r="I384" s="17"/>
      <c r="J384" s="17"/>
      <c r="K384" s="17"/>
    </row>
    <row r="385" spans="1:11" s="16" customFormat="1" ht="17.25" customHeight="1">
      <c r="A385" s="89"/>
      <c r="B385" s="82"/>
      <c r="C385" s="48"/>
      <c r="D385" s="45"/>
      <c r="E385" s="51">
        <v>3</v>
      </c>
      <c r="F385" s="46" t="s">
        <v>594</v>
      </c>
      <c r="G385" s="46" t="s">
        <v>462</v>
      </c>
      <c r="H385" s="19" t="s">
        <v>920</v>
      </c>
      <c r="I385" s="17"/>
      <c r="J385" s="17"/>
      <c r="K385" s="17"/>
    </row>
    <row r="386" spans="1:11" s="16" customFormat="1" ht="17.25" customHeight="1">
      <c r="A386" s="89"/>
      <c r="B386" s="82"/>
      <c r="C386" s="48"/>
      <c r="D386" s="45"/>
      <c r="E386" s="51">
        <v>4</v>
      </c>
      <c r="F386" s="46" t="s">
        <v>595</v>
      </c>
      <c r="G386" s="46" t="s">
        <v>463</v>
      </c>
      <c r="H386" s="19" t="s">
        <v>920</v>
      </c>
      <c r="I386" s="17"/>
      <c r="J386" s="17"/>
      <c r="K386" s="17"/>
    </row>
    <row r="387" spans="1:11" s="16" customFormat="1" ht="17.25" customHeight="1">
      <c r="A387" s="89"/>
      <c r="B387" s="82"/>
      <c r="C387" s="48"/>
      <c r="D387" s="45"/>
      <c r="E387" s="51">
        <v>4</v>
      </c>
      <c r="F387" s="46" t="s">
        <v>592</v>
      </c>
      <c r="G387" s="46" t="s">
        <v>460</v>
      </c>
      <c r="H387" s="19" t="s">
        <v>864</v>
      </c>
      <c r="I387" s="17"/>
      <c r="J387" s="17"/>
      <c r="K387" s="17"/>
    </row>
    <row r="388" spans="1:11" s="16" customFormat="1" ht="21" customHeight="1">
      <c r="A388" s="89"/>
      <c r="B388" s="82"/>
      <c r="C388" s="48"/>
      <c r="D388" s="45"/>
      <c r="E388" s="51">
        <v>6</v>
      </c>
      <c r="F388" s="46" t="s">
        <v>540</v>
      </c>
      <c r="G388" s="46" t="s">
        <v>401</v>
      </c>
      <c r="H388" s="19" t="s">
        <v>864</v>
      </c>
      <c r="I388" s="17"/>
      <c r="J388" s="17"/>
      <c r="K388" s="17"/>
    </row>
    <row r="389" spans="1:11" s="16" customFormat="1" ht="17.25" customHeight="1">
      <c r="A389" s="89"/>
      <c r="B389" s="82"/>
      <c r="C389" s="48"/>
      <c r="D389" s="45"/>
      <c r="E389" s="51">
        <v>20</v>
      </c>
      <c r="F389" s="46" t="s">
        <v>543</v>
      </c>
      <c r="G389" s="46" t="s">
        <v>404</v>
      </c>
      <c r="H389" s="19" t="s">
        <v>864</v>
      </c>
      <c r="I389" s="17"/>
      <c r="J389" s="17"/>
      <c r="K389" s="17"/>
    </row>
    <row r="390" spans="1:11" s="16" customFormat="1" ht="17.25" customHeight="1">
      <c r="A390" s="90"/>
      <c r="B390" s="40" t="s">
        <v>27</v>
      </c>
      <c r="C390" s="48"/>
      <c r="D390" s="45"/>
      <c r="E390" s="53">
        <f>SUM(E247:E389)</f>
        <v>2440</v>
      </c>
      <c r="F390" s="46"/>
      <c r="G390" s="46"/>
      <c r="H390" s="19"/>
      <c r="I390" s="17"/>
      <c r="J390" s="17"/>
      <c r="K390" s="17"/>
    </row>
    <row r="391" spans="1:11" s="16" customFormat="1" ht="17.25" customHeight="1">
      <c r="A391" s="104">
        <v>2</v>
      </c>
      <c r="B391" s="101" t="s">
        <v>636</v>
      </c>
      <c r="C391" s="7"/>
      <c r="D391" s="32"/>
      <c r="E391" s="19">
        <v>15</v>
      </c>
      <c r="F391" s="26" t="s">
        <v>756</v>
      </c>
      <c r="G391" s="27" t="s">
        <v>661</v>
      </c>
      <c r="H391" s="19" t="s">
        <v>856</v>
      </c>
      <c r="I391" s="17"/>
      <c r="J391" s="17"/>
      <c r="K391" s="17"/>
    </row>
    <row r="392" spans="1:11" s="16" customFormat="1" ht="17.25" customHeight="1">
      <c r="A392" s="105"/>
      <c r="B392" s="102"/>
      <c r="C392" s="7"/>
      <c r="D392" s="32"/>
      <c r="E392" s="19">
        <v>12</v>
      </c>
      <c r="F392" s="26" t="s">
        <v>739</v>
      </c>
      <c r="G392" s="27" t="s">
        <v>641</v>
      </c>
      <c r="H392" s="19" t="s">
        <v>918</v>
      </c>
      <c r="I392" s="17"/>
      <c r="J392" s="17"/>
      <c r="K392" s="17"/>
    </row>
    <row r="393" spans="1:11" s="16" customFormat="1" ht="17.25" customHeight="1">
      <c r="A393" s="105"/>
      <c r="B393" s="102"/>
      <c r="C393" s="7"/>
      <c r="D393" s="32"/>
      <c r="E393" s="19">
        <v>10</v>
      </c>
      <c r="F393" s="26" t="s">
        <v>742</v>
      </c>
      <c r="G393" s="27" t="s">
        <v>644</v>
      </c>
      <c r="H393" s="19" t="s">
        <v>918</v>
      </c>
      <c r="I393" s="17"/>
      <c r="J393" s="17"/>
      <c r="K393" s="17"/>
    </row>
    <row r="394" spans="1:9" s="16" customFormat="1" ht="17.25" customHeight="1">
      <c r="A394" s="105"/>
      <c r="B394" s="102"/>
      <c r="C394" s="7"/>
      <c r="D394" s="32"/>
      <c r="E394" s="19">
        <v>16</v>
      </c>
      <c r="F394" s="26" t="s">
        <v>740</v>
      </c>
      <c r="G394" s="27" t="s">
        <v>642</v>
      </c>
      <c r="H394" s="19" t="s">
        <v>873</v>
      </c>
      <c r="I394" s="8"/>
    </row>
    <row r="395" spans="1:9" s="16" customFormat="1" ht="17.25" customHeight="1">
      <c r="A395" s="105"/>
      <c r="B395" s="102"/>
      <c r="C395" s="7"/>
      <c r="D395" s="32"/>
      <c r="E395" s="19">
        <v>16</v>
      </c>
      <c r="F395" s="26" t="s">
        <v>741</v>
      </c>
      <c r="G395" s="27" t="s">
        <v>643</v>
      </c>
      <c r="H395" s="19" t="s">
        <v>873</v>
      </c>
      <c r="I395" s="8"/>
    </row>
    <row r="396" spans="1:9" s="16" customFormat="1" ht="17.25" customHeight="1">
      <c r="A396" s="105"/>
      <c r="B396" s="102"/>
      <c r="C396" s="7"/>
      <c r="D396" s="32"/>
      <c r="E396" s="19">
        <v>8</v>
      </c>
      <c r="F396" s="26" t="s">
        <v>755</v>
      </c>
      <c r="G396" s="27" t="s">
        <v>658</v>
      </c>
      <c r="H396" s="19" t="s">
        <v>873</v>
      </c>
      <c r="I396" s="8"/>
    </row>
    <row r="397" spans="1:9" s="16" customFormat="1" ht="17.25" customHeight="1">
      <c r="A397" s="105"/>
      <c r="B397" s="102"/>
      <c r="C397" s="7"/>
      <c r="D397" s="32"/>
      <c r="E397" s="19">
        <v>6</v>
      </c>
      <c r="F397" s="26" t="s">
        <v>755</v>
      </c>
      <c r="G397" s="27" t="s">
        <v>659</v>
      </c>
      <c r="H397" s="19" t="s">
        <v>873</v>
      </c>
      <c r="I397" s="8"/>
    </row>
    <row r="398" spans="1:9" s="16" customFormat="1" ht="17.25" customHeight="1">
      <c r="A398" s="105"/>
      <c r="B398" s="102"/>
      <c r="C398" s="7"/>
      <c r="D398" s="32"/>
      <c r="E398" s="19">
        <v>15</v>
      </c>
      <c r="F398" s="26" t="s">
        <v>757</v>
      </c>
      <c r="G398" s="27" t="s">
        <v>662</v>
      </c>
      <c r="H398" s="19" t="s">
        <v>873</v>
      </c>
      <c r="I398" s="8"/>
    </row>
    <row r="399" spans="1:9" s="16" customFormat="1" ht="17.25" customHeight="1">
      <c r="A399" s="105"/>
      <c r="B399" s="102"/>
      <c r="C399" s="7"/>
      <c r="D399" s="32"/>
      <c r="E399" s="19">
        <v>15</v>
      </c>
      <c r="F399" s="26" t="s">
        <v>761</v>
      </c>
      <c r="G399" s="27" t="s">
        <v>666</v>
      </c>
      <c r="H399" s="19" t="s">
        <v>873</v>
      </c>
      <c r="I399" s="8"/>
    </row>
    <row r="400" spans="1:9" s="16" customFormat="1" ht="17.25" customHeight="1">
      <c r="A400" s="105"/>
      <c r="B400" s="102"/>
      <c r="C400" s="7"/>
      <c r="D400" s="32"/>
      <c r="E400" s="20">
        <v>10</v>
      </c>
      <c r="F400" s="29" t="s">
        <v>762</v>
      </c>
      <c r="G400" s="27" t="s">
        <v>667</v>
      </c>
      <c r="H400" s="19" t="s">
        <v>919</v>
      </c>
      <c r="I400" s="8"/>
    </row>
    <row r="401" spans="1:9" s="16" customFormat="1" ht="17.25" customHeight="1">
      <c r="A401" s="105"/>
      <c r="B401" s="102"/>
      <c r="C401" s="7"/>
      <c r="D401" s="32"/>
      <c r="E401" s="19">
        <v>20</v>
      </c>
      <c r="F401" s="26" t="s">
        <v>736</v>
      </c>
      <c r="G401" s="27" t="s">
        <v>638</v>
      </c>
      <c r="H401" s="19" t="s">
        <v>919</v>
      </c>
      <c r="I401" s="8"/>
    </row>
    <row r="402" spans="1:9" s="16" customFormat="1" ht="17.25" customHeight="1">
      <c r="A402" s="105"/>
      <c r="B402" s="102"/>
      <c r="C402" s="7"/>
      <c r="D402" s="32"/>
      <c r="E402" s="19">
        <v>4</v>
      </c>
      <c r="F402" s="26" t="s">
        <v>737</v>
      </c>
      <c r="G402" s="27" t="s">
        <v>639</v>
      </c>
      <c r="H402" s="19" t="s">
        <v>919</v>
      </c>
      <c r="I402" s="8"/>
    </row>
    <row r="403" spans="1:9" s="16" customFormat="1" ht="17.25" customHeight="1">
      <c r="A403" s="105"/>
      <c r="B403" s="102"/>
      <c r="C403" s="7"/>
      <c r="D403" s="32"/>
      <c r="E403" s="19"/>
      <c r="F403" s="26" t="s">
        <v>754</v>
      </c>
      <c r="G403" s="27" t="s">
        <v>657</v>
      </c>
      <c r="H403" s="15" t="s">
        <v>919</v>
      </c>
      <c r="I403" s="8"/>
    </row>
    <row r="404" spans="1:9" s="16" customFormat="1" ht="17.25" customHeight="1">
      <c r="A404" s="105"/>
      <c r="B404" s="102"/>
      <c r="C404" s="7"/>
      <c r="D404" s="32"/>
      <c r="E404" s="19">
        <v>2</v>
      </c>
      <c r="F404" s="26" t="s">
        <v>753</v>
      </c>
      <c r="G404" s="27" t="s">
        <v>656</v>
      </c>
      <c r="H404" s="15" t="s">
        <v>829</v>
      </c>
      <c r="I404" s="9"/>
    </row>
    <row r="405" spans="1:11" s="16" customFormat="1" ht="17.25" customHeight="1">
      <c r="A405" s="105"/>
      <c r="B405" s="102"/>
      <c r="C405" s="7"/>
      <c r="D405" s="32"/>
      <c r="E405" s="19">
        <v>4</v>
      </c>
      <c r="F405" s="26" t="s">
        <v>735</v>
      </c>
      <c r="G405" s="27" t="s">
        <v>637</v>
      </c>
      <c r="H405" s="19" t="s">
        <v>829</v>
      </c>
      <c r="I405" s="9"/>
      <c r="J405" s="17"/>
      <c r="K405" s="17"/>
    </row>
    <row r="406" spans="1:11" s="16" customFormat="1" ht="17.25" customHeight="1">
      <c r="A406" s="105"/>
      <c r="B406" s="102"/>
      <c r="C406" s="7"/>
      <c r="D406" s="32"/>
      <c r="E406" s="19">
        <v>15</v>
      </c>
      <c r="F406" s="26" t="s">
        <v>743</v>
      </c>
      <c r="G406" s="27" t="s">
        <v>645</v>
      </c>
      <c r="H406" s="19" t="s">
        <v>829</v>
      </c>
      <c r="I406" s="9"/>
      <c r="J406" s="17"/>
      <c r="K406" s="17"/>
    </row>
    <row r="407" spans="1:9" s="16" customFormat="1" ht="17.25" customHeight="1">
      <c r="A407" s="105"/>
      <c r="B407" s="102"/>
      <c r="C407" s="7"/>
      <c r="D407" s="32"/>
      <c r="E407" s="19">
        <v>15</v>
      </c>
      <c r="F407" s="26" t="s">
        <v>760</v>
      </c>
      <c r="G407" s="27" t="s">
        <v>665</v>
      </c>
      <c r="H407" s="19" t="s">
        <v>829</v>
      </c>
      <c r="I407" s="9"/>
    </row>
    <row r="408" spans="1:9" s="16" customFormat="1" ht="17.25" customHeight="1">
      <c r="A408" s="105"/>
      <c r="B408" s="102"/>
      <c r="C408" s="7"/>
      <c r="D408" s="32"/>
      <c r="E408" s="19">
        <v>4</v>
      </c>
      <c r="F408" s="26" t="s">
        <v>764</v>
      </c>
      <c r="G408" s="27" t="s">
        <v>670</v>
      </c>
      <c r="H408" s="20" t="s">
        <v>829</v>
      </c>
      <c r="I408" s="9"/>
    </row>
    <row r="409" spans="1:9" s="16" customFormat="1" ht="17.25" customHeight="1">
      <c r="A409" s="105"/>
      <c r="B409" s="102"/>
      <c r="C409" s="7"/>
      <c r="D409" s="32"/>
      <c r="E409" s="19">
        <v>8</v>
      </c>
      <c r="F409" s="26" t="s">
        <v>771</v>
      </c>
      <c r="G409" s="27" t="s">
        <v>689</v>
      </c>
      <c r="H409" s="19" t="s">
        <v>829</v>
      </c>
      <c r="I409" s="9"/>
    </row>
    <row r="410" spans="1:9" s="16" customFormat="1" ht="17.25" customHeight="1">
      <c r="A410" s="105"/>
      <c r="B410" s="102"/>
      <c r="C410" s="7"/>
      <c r="D410" s="32"/>
      <c r="E410" s="23">
        <v>4</v>
      </c>
      <c r="F410" s="26" t="s">
        <v>808</v>
      </c>
      <c r="G410" s="27" t="s">
        <v>734</v>
      </c>
      <c r="H410" s="19" t="s">
        <v>829</v>
      </c>
      <c r="I410" s="9"/>
    </row>
    <row r="411" spans="1:9" s="16" customFormat="1" ht="17.25" customHeight="1">
      <c r="A411" s="105"/>
      <c r="B411" s="102"/>
      <c r="C411" s="7"/>
      <c r="D411" s="32"/>
      <c r="E411" s="19">
        <v>10</v>
      </c>
      <c r="F411" s="26" t="s">
        <v>768</v>
      </c>
      <c r="G411" s="27" t="s">
        <v>676</v>
      </c>
      <c r="H411" s="19" t="s">
        <v>861</v>
      </c>
      <c r="I411" s="9"/>
    </row>
    <row r="412" spans="1:9" s="16" customFormat="1" ht="17.25" customHeight="1">
      <c r="A412" s="105"/>
      <c r="B412" s="102"/>
      <c r="C412" s="7"/>
      <c r="D412" s="32"/>
      <c r="E412" s="19">
        <v>8</v>
      </c>
      <c r="F412" s="26" t="s">
        <v>766</v>
      </c>
      <c r="G412" s="27" t="s">
        <v>674</v>
      </c>
      <c r="H412" s="19" t="s">
        <v>861</v>
      </c>
      <c r="I412" s="9"/>
    </row>
    <row r="413" spans="1:9" s="16" customFormat="1" ht="17.25" customHeight="1">
      <c r="A413" s="105"/>
      <c r="B413" s="102"/>
      <c r="C413" s="7"/>
      <c r="D413" s="32"/>
      <c r="E413" s="20">
        <v>6</v>
      </c>
      <c r="F413" s="29"/>
      <c r="G413" s="27" t="s">
        <v>668</v>
      </c>
      <c r="H413" s="19" t="s">
        <v>861</v>
      </c>
      <c r="I413" s="8"/>
    </row>
    <row r="414" spans="1:9" s="16" customFormat="1" ht="17.25" customHeight="1">
      <c r="A414" s="105"/>
      <c r="B414" s="102"/>
      <c r="C414" s="7"/>
      <c r="D414" s="32"/>
      <c r="E414" s="19">
        <v>10</v>
      </c>
      <c r="F414" s="26" t="s">
        <v>758</v>
      </c>
      <c r="G414" s="27" t="s">
        <v>663</v>
      </c>
      <c r="H414" s="19" t="s">
        <v>861</v>
      </c>
      <c r="I414" s="8"/>
    </row>
    <row r="415" spans="1:9" s="16" customFormat="1" ht="17.25" customHeight="1">
      <c r="A415" s="105"/>
      <c r="B415" s="102"/>
      <c r="C415" s="7"/>
      <c r="D415" s="32"/>
      <c r="E415" s="19">
        <v>3</v>
      </c>
      <c r="F415" s="26" t="s">
        <v>738</v>
      </c>
      <c r="G415" s="27" t="s">
        <v>640</v>
      </c>
      <c r="H415" s="19" t="s">
        <v>861</v>
      </c>
      <c r="I415" s="8"/>
    </row>
    <row r="416" spans="1:9" s="16" customFormat="1" ht="17.25" customHeight="1">
      <c r="A416" s="105"/>
      <c r="B416" s="102"/>
      <c r="C416" s="7"/>
      <c r="D416" s="32"/>
      <c r="E416" s="19">
        <v>26</v>
      </c>
      <c r="F416" s="26" t="s">
        <v>744</v>
      </c>
      <c r="G416" s="27" t="s">
        <v>646</v>
      </c>
      <c r="H416" s="19" t="s">
        <v>861</v>
      </c>
      <c r="I416" s="8"/>
    </row>
    <row r="417" spans="1:9" s="16" customFormat="1" ht="17.25" customHeight="1">
      <c r="A417" s="105"/>
      <c r="B417" s="102"/>
      <c r="C417" s="7"/>
      <c r="D417" s="32"/>
      <c r="E417" s="19">
        <v>20</v>
      </c>
      <c r="F417" s="26" t="s">
        <v>772</v>
      </c>
      <c r="G417" s="27" t="s">
        <v>690</v>
      </c>
      <c r="H417" s="19" t="s">
        <v>861</v>
      </c>
      <c r="I417" s="8"/>
    </row>
    <row r="418" spans="1:9" s="16" customFormat="1" ht="17.25" customHeight="1">
      <c r="A418" s="105"/>
      <c r="B418" s="102"/>
      <c r="C418" s="7"/>
      <c r="D418" s="32"/>
      <c r="E418" s="19">
        <v>4</v>
      </c>
      <c r="F418" s="26" t="s">
        <v>773</v>
      </c>
      <c r="G418" s="27" t="s">
        <v>691</v>
      </c>
      <c r="H418" s="19" t="s">
        <v>861</v>
      </c>
      <c r="I418" s="8"/>
    </row>
    <row r="419" spans="1:9" s="16" customFormat="1" ht="17.25" customHeight="1">
      <c r="A419" s="105"/>
      <c r="B419" s="102"/>
      <c r="C419" s="7"/>
      <c r="D419" s="32"/>
      <c r="E419" s="19">
        <v>8</v>
      </c>
      <c r="F419" s="26" t="s">
        <v>774</v>
      </c>
      <c r="G419" s="27" t="s">
        <v>692</v>
      </c>
      <c r="H419" s="19" t="s">
        <v>861</v>
      </c>
      <c r="I419" s="8"/>
    </row>
    <row r="420" spans="1:9" s="16" customFormat="1" ht="17.25" customHeight="1">
      <c r="A420" s="105"/>
      <c r="B420" s="102"/>
      <c r="C420" s="7"/>
      <c r="D420" s="32"/>
      <c r="E420" s="19">
        <v>10</v>
      </c>
      <c r="F420" s="26" t="s">
        <v>775</v>
      </c>
      <c r="G420" s="27" t="s">
        <v>693</v>
      </c>
      <c r="H420" s="19" t="s">
        <v>861</v>
      </c>
      <c r="I420" s="8"/>
    </row>
    <row r="421" spans="1:9" s="16" customFormat="1" ht="17.25" customHeight="1">
      <c r="A421" s="105"/>
      <c r="B421" s="102"/>
      <c r="C421" s="7"/>
      <c r="D421" s="32"/>
      <c r="E421" s="19">
        <v>20</v>
      </c>
      <c r="F421" s="26" t="s">
        <v>776</v>
      </c>
      <c r="G421" s="27" t="s">
        <v>694</v>
      </c>
      <c r="H421" s="19" t="s">
        <v>861</v>
      </c>
      <c r="I421" s="8"/>
    </row>
    <row r="422" spans="1:9" s="16" customFormat="1" ht="17.25" customHeight="1">
      <c r="A422" s="105"/>
      <c r="B422" s="102"/>
      <c r="C422" s="7"/>
      <c r="D422" s="32"/>
      <c r="E422" s="15">
        <v>10</v>
      </c>
      <c r="F422" s="28" t="s">
        <v>745</v>
      </c>
      <c r="G422" s="27" t="s">
        <v>647</v>
      </c>
      <c r="H422" s="19" t="s">
        <v>899</v>
      </c>
      <c r="I422" s="8"/>
    </row>
    <row r="423" spans="1:9" s="16" customFormat="1" ht="17.25" customHeight="1">
      <c r="A423" s="105"/>
      <c r="B423" s="102"/>
      <c r="C423" s="7"/>
      <c r="D423" s="32"/>
      <c r="E423" s="19">
        <v>16</v>
      </c>
      <c r="F423" s="28" t="s">
        <v>752</v>
      </c>
      <c r="G423" s="27" t="s">
        <v>655</v>
      </c>
      <c r="H423" s="15" t="s">
        <v>899</v>
      </c>
      <c r="I423" s="8"/>
    </row>
    <row r="424" spans="1:9" s="16" customFormat="1" ht="17.25" customHeight="1">
      <c r="A424" s="105"/>
      <c r="B424" s="102"/>
      <c r="C424" s="7"/>
      <c r="D424" s="32"/>
      <c r="E424" s="19">
        <v>6</v>
      </c>
      <c r="F424" s="26" t="s">
        <v>833</v>
      </c>
      <c r="G424" s="27" t="s">
        <v>660</v>
      </c>
      <c r="H424" s="19" t="s">
        <v>899</v>
      </c>
      <c r="I424" s="10"/>
    </row>
    <row r="425" spans="1:9" s="16" customFormat="1" ht="17.25" customHeight="1">
      <c r="A425" s="105"/>
      <c r="B425" s="102"/>
      <c r="C425" s="7"/>
      <c r="D425" s="32"/>
      <c r="E425" s="19">
        <v>50</v>
      </c>
      <c r="F425" s="26" t="s">
        <v>759</v>
      </c>
      <c r="G425" s="27" t="s">
        <v>664</v>
      </c>
      <c r="H425" s="19" t="s">
        <v>899</v>
      </c>
      <c r="I425" s="10"/>
    </row>
    <row r="426" spans="1:9" s="16" customFormat="1" ht="17.25" customHeight="1">
      <c r="A426" s="105"/>
      <c r="B426" s="102"/>
      <c r="C426" s="7"/>
      <c r="D426" s="32"/>
      <c r="E426" s="19">
        <v>8</v>
      </c>
      <c r="F426" s="26" t="s">
        <v>777</v>
      </c>
      <c r="G426" s="27" t="s">
        <v>695</v>
      </c>
      <c r="H426" s="19" t="s">
        <v>899</v>
      </c>
      <c r="I426" s="10"/>
    </row>
    <row r="427" spans="1:9" s="16" customFormat="1" ht="17.25" customHeight="1">
      <c r="A427" s="105"/>
      <c r="B427" s="102"/>
      <c r="C427" s="7"/>
      <c r="D427" s="32"/>
      <c r="E427" s="19">
        <v>10</v>
      </c>
      <c r="F427" s="26" t="s">
        <v>778</v>
      </c>
      <c r="G427" s="27" t="s">
        <v>696</v>
      </c>
      <c r="H427" s="19" t="s">
        <v>899</v>
      </c>
      <c r="I427" s="11"/>
    </row>
    <row r="428" spans="1:9" s="16" customFormat="1" ht="17.25" customHeight="1">
      <c r="A428" s="105"/>
      <c r="B428" s="102"/>
      <c r="I428" s="12"/>
    </row>
    <row r="429" spans="1:9" s="16" customFormat="1" ht="17.25" customHeight="1">
      <c r="A429" s="105"/>
      <c r="B429" s="102"/>
      <c r="C429" s="7"/>
      <c r="D429" s="32"/>
      <c r="E429" s="19">
        <v>8</v>
      </c>
      <c r="F429" s="26" t="s">
        <v>767</v>
      </c>
      <c r="G429" s="27" t="s">
        <v>675</v>
      </c>
      <c r="H429" s="19" t="s">
        <v>899</v>
      </c>
      <c r="I429" s="11"/>
    </row>
    <row r="430" spans="1:11" s="16" customFormat="1" ht="17.25" customHeight="1">
      <c r="A430" s="105"/>
      <c r="B430" s="102"/>
      <c r="C430" s="7"/>
      <c r="D430" s="32"/>
      <c r="E430" s="19">
        <v>8</v>
      </c>
      <c r="F430" s="26" t="s">
        <v>784</v>
      </c>
      <c r="G430" s="27" t="s">
        <v>703</v>
      </c>
      <c r="H430" s="19" t="s">
        <v>899</v>
      </c>
      <c r="I430" s="11"/>
      <c r="J430" s="17"/>
      <c r="K430" s="17"/>
    </row>
    <row r="431" spans="1:11" s="16" customFormat="1" ht="17.25" customHeight="1">
      <c r="A431" s="105"/>
      <c r="B431" s="102"/>
      <c r="C431" s="7"/>
      <c r="D431" s="32"/>
      <c r="E431" s="19">
        <v>20</v>
      </c>
      <c r="F431" s="26" t="s">
        <v>785</v>
      </c>
      <c r="G431" s="27" t="s">
        <v>704</v>
      </c>
      <c r="H431" s="19" t="s">
        <v>899</v>
      </c>
      <c r="I431" s="11"/>
      <c r="J431" s="17"/>
      <c r="K431" s="17"/>
    </row>
    <row r="432" spans="1:9" s="16" customFormat="1" ht="17.25" customHeight="1">
      <c r="A432" s="105"/>
      <c r="B432" s="102"/>
      <c r="C432" s="7"/>
      <c r="D432" s="32"/>
      <c r="E432" s="19">
        <v>10</v>
      </c>
      <c r="F432" s="26" t="s">
        <v>786</v>
      </c>
      <c r="G432" s="27" t="s">
        <v>705</v>
      </c>
      <c r="H432" s="19" t="s">
        <v>899</v>
      </c>
      <c r="I432" s="11"/>
    </row>
    <row r="433" spans="1:9" s="16" customFormat="1" ht="17.25" customHeight="1">
      <c r="A433" s="105"/>
      <c r="B433" s="102"/>
      <c r="C433" s="7"/>
      <c r="D433" s="32"/>
      <c r="E433" s="19">
        <v>8</v>
      </c>
      <c r="F433" s="26" t="s">
        <v>770</v>
      </c>
      <c r="G433" s="27" t="s">
        <v>688</v>
      </c>
      <c r="H433" s="19" t="s">
        <v>899</v>
      </c>
      <c r="I433" s="11"/>
    </row>
    <row r="434" spans="1:9" s="16" customFormat="1" ht="17.25" customHeight="1">
      <c r="A434" s="105"/>
      <c r="B434" s="102"/>
      <c r="C434" s="7"/>
      <c r="D434" s="32"/>
      <c r="E434" s="19">
        <v>2</v>
      </c>
      <c r="F434" s="26" t="s">
        <v>807</v>
      </c>
      <c r="G434" s="27" t="s">
        <v>732</v>
      </c>
      <c r="H434" s="19" t="s">
        <v>899</v>
      </c>
      <c r="I434" s="11"/>
    </row>
    <row r="435" spans="1:9" s="16" customFormat="1" ht="17.25" customHeight="1">
      <c r="A435" s="105"/>
      <c r="B435" s="102"/>
      <c r="C435" s="7"/>
      <c r="D435" s="32"/>
      <c r="E435" s="19">
        <v>2</v>
      </c>
      <c r="F435" s="26" t="s">
        <v>807</v>
      </c>
      <c r="G435" s="27" t="s">
        <v>733</v>
      </c>
      <c r="H435" s="19" t="s">
        <v>899</v>
      </c>
      <c r="I435" s="11"/>
    </row>
    <row r="436" spans="1:9" s="16" customFormat="1" ht="17.25" customHeight="1">
      <c r="A436" s="105"/>
      <c r="B436" s="102"/>
      <c r="C436" s="7"/>
      <c r="D436" s="32"/>
      <c r="E436" s="19">
        <v>35</v>
      </c>
      <c r="F436" s="26" t="s">
        <v>779</v>
      </c>
      <c r="G436" s="27" t="s">
        <v>697</v>
      </c>
      <c r="H436" s="19" t="s">
        <v>898</v>
      </c>
      <c r="I436" s="11"/>
    </row>
    <row r="437" spans="1:9" s="16" customFormat="1" ht="17.25" customHeight="1">
      <c r="A437" s="105"/>
      <c r="B437" s="102"/>
      <c r="C437" s="7"/>
      <c r="D437" s="32"/>
      <c r="E437" s="19">
        <v>6</v>
      </c>
      <c r="F437" s="26" t="s">
        <v>765</v>
      </c>
      <c r="G437" s="27" t="s">
        <v>702</v>
      </c>
      <c r="H437" s="19" t="s">
        <v>898</v>
      </c>
      <c r="I437" s="11"/>
    </row>
    <row r="438" spans="1:9" s="16" customFormat="1" ht="17.25" customHeight="1">
      <c r="A438" s="105"/>
      <c r="B438" s="102"/>
      <c r="C438" s="7"/>
      <c r="D438" s="32"/>
      <c r="E438" s="15">
        <v>2</v>
      </c>
      <c r="F438" s="28" t="s">
        <v>749</v>
      </c>
      <c r="G438" s="27" t="s">
        <v>651</v>
      </c>
      <c r="H438" s="15" t="s">
        <v>898</v>
      </c>
      <c r="I438" s="11"/>
    </row>
    <row r="439" spans="1:9" s="16" customFormat="1" ht="17.25" customHeight="1">
      <c r="A439" s="105"/>
      <c r="B439" s="102"/>
      <c r="C439" s="7"/>
      <c r="D439" s="32"/>
      <c r="E439" s="15">
        <v>6</v>
      </c>
      <c r="F439" s="28" t="s">
        <v>749</v>
      </c>
      <c r="G439" s="27" t="s">
        <v>654</v>
      </c>
      <c r="H439" s="15" t="s">
        <v>898</v>
      </c>
      <c r="I439" s="11"/>
    </row>
    <row r="440" spans="1:9" s="16" customFormat="1" ht="17.25" customHeight="1">
      <c r="A440" s="105"/>
      <c r="B440" s="102"/>
      <c r="C440" s="7"/>
      <c r="D440" s="32"/>
      <c r="E440" s="20">
        <v>18</v>
      </c>
      <c r="F440" s="29" t="s">
        <v>763</v>
      </c>
      <c r="G440" s="27" t="s">
        <v>669</v>
      </c>
      <c r="H440" s="20" t="s">
        <v>898</v>
      </c>
      <c r="I440" s="11"/>
    </row>
    <row r="441" spans="1:9" s="16" customFormat="1" ht="17.25" customHeight="1">
      <c r="A441" s="105"/>
      <c r="B441" s="102"/>
      <c r="C441" s="7"/>
      <c r="D441" s="32"/>
      <c r="E441" s="19">
        <v>6</v>
      </c>
      <c r="F441" s="26" t="s">
        <v>806</v>
      </c>
      <c r="G441" s="27" t="s">
        <v>731</v>
      </c>
      <c r="H441" s="19" t="s">
        <v>898</v>
      </c>
      <c r="I441" s="11"/>
    </row>
    <row r="442" spans="1:9" s="16" customFormat="1" ht="17.25" customHeight="1">
      <c r="A442" s="105"/>
      <c r="B442" s="102"/>
      <c r="C442" s="7"/>
      <c r="D442" s="32"/>
      <c r="E442" s="19">
        <v>12</v>
      </c>
      <c r="F442" s="26" t="s">
        <v>798</v>
      </c>
      <c r="G442" s="27" t="s">
        <v>720</v>
      </c>
      <c r="H442" s="19" t="s">
        <v>898</v>
      </c>
      <c r="I442" s="11"/>
    </row>
    <row r="443" spans="1:9" s="16" customFormat="1" ht="17.25" customHeight="1">
      <c r="A443" s="105"/>
      <c r="B443" s="102"/>
      <c r="C443" s="7"/>
      <c r="D443" s="32"/>
      <c r="E443" s="19">
        <v>25</v>
      </c>
      <c r="F443" s="26" t="s">
        <v>782</v>
      </c>
      <c r="G443" s="27" t="s">
        <v>699</v>
      </c>
      <c r="H443" s="19" t="s">
        <v>898</v>
      </c>
      <c r="I443" s="11"/>
    </row>
    <row r="444" spans="1:9" s="16" customFormat="1" ht="17.25" customHeight="1">
      <c r="A444" s="105"/>
      <c r="B444" s="102"/>
      <c r="C444" s="7"/>
      <c r="D444" s="32"/>
      <c r="E444" s="19">
        <v>6</v>
      </c>
      <c r="F444" s="26" t="s">
        <v>783</v>
      </c>
      <c r="G444" s="27" t="s">
        <v>700</v>
      </c>
      <c r="H444" s="19" t="s">
        <v>883</v>
      </c>
      <c r="I444" s="11"/>
    </row>
    <row r="445" spans="1:9" s="16" customFormat="1" ht="17.25" customHeight="1">
      <c r="A445" s="105"/>
      <c r="B445" s="102"/>
      <c r="C445" s="7"/>
      <c r="D445" s="32"/>
      <c r="E445" s="19">
        <v>15</v>
      </c>
      <c r="F445" s="26" t="s">
        <v>781</v>
      </c>
      <c r="G445" s="27" t="s">
        <v>698</v>
      </c>
      <c r="H445" s="19" t="s">
        <v>874</v>
      </c>
      <c r="I445" s="11"/>
    </row>
    <row r="446" spans="1:9" s="16" customFormat="1" ht="17.25" customHeight="1">
      <c r="A446" s="105"/>
      <c r="B446" s="102"/>
      <c r="C446" s="7"/>
      <c r="D446" s="32"/>
      <c r="E446" s="15">
        <v>4</v>
      </c>
      <c r="F446" s="28" t="s">
        <v>750</v>
      </c>
      <c r="G446" s="27" t="s">
        <v>652</v>
      </c>
      <c r="H446" s="15" t="s">
        <v>874</v>
      </c>
      <c r="I446" s="11"/>
    </row>
    <row r="447" spans="1:11" s="16" customFormat="1" ht="17.25" customHeight="1">
      <c r="A447" s="105"/>
      <c r="B447" s="102"/>
      <c r="C447" s="7"/>
      <c r="D447" s="32"/>
      <c r="E447" s="15">
        <v>20</v>
      </c>
      <c r="F447" s="28" t="s">
        <v>751</v>
      </c>
      <c r="G447" s="27" t="s">
        <v>653</v>
      </c>
      <c r="H447" s="15" t="s">
        <v>874</v>
      </c>
      <c r="I447" s="11"/>
      <c r="J447" s="17"/>
      <c r="K447" s="17"/>
    </row>
    <row r="448" spans="1:10" s="16" customFormat="1" ht="17.25" customHeight="1">
      <c r="A448" s="105"/>
      <c r="B448" s="102"/>
      <c r="C448" s="7"/>
      <c r="D448" s="32"/>
      <c r="E448" s="19">
        <v>6</v>
      </c>
      <c r="F448" s="26"/>
      <c r="G448" s="27" t="s">
        <v>701</v>
      </c>
      <c r="H448" s="19" t="s">
        <v>874</v>
      </c>
      <c r="I448" s="11"/>
      <c r="J448" s="17"/>
    </row>
    <row r="449" spans="1:10" s="16" customFormat="1" ht="17.25" customHeight="1">
      <c r="A449" s="105"/>
      <c r="B449" s="102"/>
      <c r="C449" s="7"/>
      <c r="D449" s="32"/>
      <c r="E449" s="15">
        <v>12</v>
      </c>
      <c r="F449" s="28" t="s">
        <v>746</v>
      </c>
      <c r="G449" s="27" t="s">
        <v>648</v>
      </c>
      <c r="H449" s="19" t="s">
        <v>874</v>
      </c>
      <c r="I449" s="11"/>
      <c r="J449" s="17"/>
    </row>
    <row r="450" spans="1:10" s="16" customFormat="1" ht="17.25" customHeight="1">
      <c r="A450" s="105"/>
      <c r="B450" s="102"/>
      <c r="C450" s="7"/>
      <c r="D450" s="32"/>
      <c r="E450" s="15">
        <v>6</v>
      </c>
      <c r="F450" s="28" t="s">
        <v>747</v>
      </c>
      <c r="G450" s="27" t="s">
        <v>649</v>
      </c>
      <c r="H450" s="15" t="s">
        <v>874</v>
      </c>
      <c r="I450" s="11"/>
      <c r="J450" s="17"/>
    </row>
    <row r="451" spans="1:10" s="16" customFormat="1" ht="17.25" customHeight="1">
      <c r="A451" s="105"/>
      <c r="B451" s="102"/>
      <c r="C451" s="7"/>
      <c r="D451" s="32"/>
      <c r="E451" s="15">
        <v>6</v>
      </c>
      <c r="F451" s="28" t="s">
        <v>748</v>
      </c>
      <c r="G451" s="27" t="s">
        <v>650</v>
      </c>
      <c r="H451" s="15" t="s">
        <v>874</v>
      </c>
      <c r="I451" s="8"/>
      <c r="J451" s="17"/>
    </row>
    <row r="452" spans="1:10" s="16" customFormat="1" ht="17.25" customHeight="1">
      <c r="A452" s="105"/>
      <c r="B452" s="102"/>
      <c r="C452" s="7"/>
      <c r="D452" s="32"/>
      <c r="E452" s="19">
        <v>15</v>
      </c>
      <c r="F452" s="26" t="s">
        <v>787</v>
      </c>
      <c r="G452" s="27" t="s">
        <v>706</v>
      </c>
      <c r="H452" s="19" t="s">
        <v>874</v>
      </c>
      <c r="I452" s="13"/>
      <c r="J452" s="17"/>
    </row>
    <row r="453" spans="1:10" s="16" customFormat="1" ht="17.25" customHeight="1">
      <c r="A453" s="105"/>
      <c r="B453" s="102"/>
      <c r="C453" s="7"/>
      <c r="D453" s="32"/>
      <c r="E453" s="19">
        <v>25</v>
      </c>
      <c r="F453" s="26" t="s">
        <v>788</v>
      </c>
      <c r="G453" s="27" t="s">
        <v>707</v>
      </c>
      <c r="H453" s="19" t="s">
        <v>874</v>
      </c>
      <c r="I453" s="8"/>
      <c r="J453" s="17"/>
    </row>
    <row r="454" spans="1:10" s="16" customFormat="1" ht="17.25" customHeight="1">
      <c r="A454" s="105"/>
      <c r="B454" s="102"/>
      <c r="C454" s="7"/>
      <c r="D454" s="32"/>
      <c r="E454" s="19">
        <v>20</v>
      </c>
      <c r="F454" s="26" t="s">
        <v>789</v>
      </c>
      <c r="G454" s="27" t="s">
        <v>708</v>
      </c>
      <c r="H454" s="19" t="s">
        <v>874</v>
      </c>
      <c r="I454" s="8"/>
      <c r="J454" s="17"/>
    </row>
    <row r="455" spans="1:10" s="16" customFormat="1" ht="17.25" customHeight="1">
      <c r="A455" s="105"/>
      <c r="B455" s="102"/>
      <c r="C455" s="7"/>
      <c r="D455" s="32"/>
      <c r="E455" s="19">
        <v>25</v>
      </c>
      <c r="F455" s="26" t="s">
        <v>790</v>
      </c>
      <c r="G455" s="27" t="s">
        <v>709</v>
      </c>
      <c r="H455" s="19" t="s">
        <v>874</v>
      </c>
      <c r="I455" s="8"/>
      <c r="J455" s="17"/>
    </row>
    <row r="456" spans="1:10" s="16" customFormat="1" ht="17.25" customHeight="1">
      <c r="A456" s="105"/>
      <c r="B456" s="102"/>
      <c r="C456" s="7"/>
      <c r="D456" s="32"/>
      <c r="E456" s="19">
        <v>8</v>
      </c>
      <c r="F456" s="26" t="s">
        <v>791</v>
      </c>
      <c r="G456" s="27" t="s">
        <v>710</v>
      </c>
      <c r="H456" s="19" t="s">
        <v>874</v>
      </c>
      <c r="I456" s="8"/>
      <c r="J456" s="17"/>
    </row>
    <row r="457" spans="1:10" s="16" customFormat="1" ht="17.25" customHeight="1">
      <c r="A457" s="105"/>
      <c r="B457" s="102"/>
      <c r="C457" s="7"/>
      <c r="D457" s="32"/>
      <c r="E457" s="19">
        <v>15</v>
      </c>
      <c r="F457" s="26" t="s">
        <v>793</v>
      </c>
      <c r="G457" s="27" t="s">
        <v>712</v>
      </c>
      <c r="H457" s="19" t="s">
        <v>874</v>
      </c>
      <c r="I457" s="8"/>
      <c r="J457" s="17"/>
    </row>
    <row r="458" spans="1:10" s="16" customFormat="1" ht="17.25" customHeight="1">
      <c r="A458" s="105"/>
      <c r="B458" s="102"/>
      <c r="C458" s="7"/>
      <c r="D458" s="32"/>
      <c r="E458" s="19">
        <v>27</v>
      </c>
      <c r="F458" s="26" t="s">
        <v>794</v>
      </c>
      <c r="G458" s="27" t="s">
        <v>713</v>
      </c>
      <c r="H458" s="19" t="s">
        <v>874</v>
      </c>
      <c r="I458" s="8"/>
      <c r="J458" s="17"/>
    </row>
    <row r="459" spans="1:10" s="16" customFormat="1" ht="17.25" customHeight="1">
      <c r="A459" s="105"/>
      <c r="B459" s="102"/>
      <c r="C459" s="7"/>
      <c r="D459" s="32"/>
      <c r="E459" s="19">
        <v>7</v>
      </c>
      <c r="F459" s="26" t="s">
        <v>795</v>
      </c>
      <c r="G459" s="27" t="s">
        <v>714</v>
      </c>
      <c r="H459" s="19" t="s">
        <v>874</v>
      </c>
      <c r="I459" s="8"/>
      <c r="J459" s="17"/>
    </row>
    <row r="460" spans="1:10" s="16" customFormat="1" ht="17.25" customHeight="1">
      <c r="A460" s="105"/>
      <c r="B460" s="102"/>
      <c r="C460" s="7"/>
      <c r="D460" s="32"/>
      <c r="E460" s="19">
        <v>20</v>
      </c>
      <c r="F460" s="26" t="s">
        <v>765</v>
      </c>
      <c r="G460" s="27" t="s">
        <v>723</v>
      </c>
      <c r="H460" s="19" t="s">
        <v>874</v>
      </c>
      <c r="I460" s="8"/>
      <c r="J460" s="17"/>
    </row>
    <row r="461" spans="1:10" s="16" customFormat="1" ht="17.25" customHeight="1">
      <c r="A461" s="105"/>
      <c r="B461" s="102"/>
      <c r="C461" s="7"/>
      <c r="D461" s="32"/>
      <c r="E461" s="19">
        <v>30</v>
      </c>
      <c r="F461" s="26" t="s">
        <v>801</v>
      </c>
      <c r="G461" s="27" t="s">
        <v>724</v>
      </c>
      <c r="H461" s="19" t="s">
        <v>874</v>
      </c>
      <c r="I461" s="8"/>
      <c r="J461" s="17"/>
    </row>
    <row r="462" spans="1:10" s="16" customFormat="1" ht="17.25" customHeight="1">
      <c r="A462" s="105"/>
      <c r="B462" s="102"/>
      <c r="C462" s="7"/>
      <c r="D462" s="32"/>
      <c r="E462" s="19">
        <v>40</v>
      </c>
      <c r="F462" s="26" t="s">
        <v>802</v>
      </c>
      <c r="G462" s="27" t="s">
        <v>725</v>
      </c>
      <c r="H462" s="19" t="s">
        <v>874</v>
      </c>
      <c r="I462" s="8"/>
      <c r="J462" s="17"/>
    </row>
    <row r="463" spans="1:10" s="16" customFormat="1" ht="17.25" customHeight="1">
      <c r="A463" s="105"/>
      <c r="B463" s="102"/>
      <c r="C463" s="7"/>
      <c r="D463" s="32"/>
      <c r="E463" s="19">
        <v>12</v>
      </c>
      <c r="F463" s="26" t="s">
        <v>803</v>
      </c>
      <c r="G463" s="27" t="s">
        <v>726</v>
      </c>
      <c r="H463" s="19" t="s">
        <v>874</v>
      </c>
      <c r="I463" s="8"/>
      <c r="J463" s="17"/>
    </row>
    <row r="464" spans="1:10" s="16" customFormat="1" ht="17.25" customHeight="1">
      <c r="A464" s="105"/>
      <c r="B464" s="102"/>
      <c r="C464" s="7"/>
      <c r="D464" s="32"/>
      <c r="E464" s="19">
        <v>12</v>
      </c>
      <c r="F464" s="26" t="s">
        <v>799</v>
      </c>
      <c r="G464" s="27" t="s">
        <v>721</v>
      </c>
      <c r="H464" s="19" t="s">
        <v>874</v>
      </c>
      <c r="I464" s="8"/>
      <c r="J464" s="17"/>
    </row>
    <row r="465" spans="1:10" s="16" customFormat="1" ht="17.25" customHeight="1">
      <c r="A465" s="105"/>
      <c r="B465" s="102"/>
      <c r="C465" s="7"/>
      <c r="D465" s="32"/>
      <c r="E465" s="19">
        <v>10</v>
      </c>
      <c r="F465" s="26" t="s">
        <v>765</v>
      </c>
      <c r="G465" s="27" t="s">
        <v>728</v>
      </c>
      <c r="H465" s="19" t="s">
        <v>874</v>
      </c>
      <c r="I465" s="8"/>
      <c r="J465" s="17"/>
    </row>
    <row r="466" spans="1:10" s="16" customFormat="1" ht="17.25" customHeight="1">
      <c r="A466" s="105"/>
      <c r="B466" s="102"/>
      <c r="C466" s="7"/>
      <c r="D466" s="32"/>
      <c r="E466" s="19">
        <v>8</v>
      </c>
      <c r="F466" s="26" t="s">
        <v>765</v>
      </c>
      <c r="G466" s="27" t="s">
        <v>729</v>
      </c>
      <c r="H466" s="19" t="s">
        <v>874</v>
      </c>
      <c r="I466" s="8"/>
      <c r="J466" s="17"/>
    </row>
    <row r="467" spans="1:10" s="16" customFormat="1" ht="17.25" customHeight="1">
      <c r="A467" s="105"/>
      <c r="B467" s="102"/>
      <c r="C467" s="7"/>
      <c r="D467" s="32"/>
      <c r="E467" s="19">
        <v>4</v>
      </c>
      <c r="F467" s="26" t="s">
        <v>805</v>
      </c>
      <c r="G467" s="27" t="s">
        <v>730</v>
      </c>
      <c r="H467" s="19" t="s">
        <v>874</v>
      </c>
      <c r="I467" s="8"/>
      <c r="J467" s="17"/>
    </row>
    <row r="468" spans="1:10" s="16" customFormat="1" ht="17.25" customHeight="1">
      <c r="A468" s="105"/>
      <c r="B468" s="102"/>
      <c r="C468" s="7"/>
      <c r="D468" s="32"/>
      <c r="E468" s="19">
        <v>20</v>
      </c>
      <c r="F468" s="26"/>
      <c r="G468" s="27" t="s">
        <v>671</v>
      </c>
      <c r="H468" s="20" t="s">
        <v>874</v>
      </c>
      <c r="I468" s="8"/>
      <c r="J468" s="17"/>
    </row>
    <row r="469" spans="1:10" s="16" customFormat="1" ht="17.25" customHeight="1">
      <c r="A469" s="105"/>
      <c r="B469" s="102"/>
      <c r="C469" s="7"/>
      <c r="D469" s="32"/>
      <c r="E469" s="19">
        <v>8</v>
      </c>
      <c r="F469" s="26" t="s">
        <v>765</v>
      </c>
      <c r="G469" s="27" t="s">
        <v>672</v>
      </c>
      <c r="H469" s="19" t="s">
        <v>874</v>
      </c>
      <c r="I469" s="8"/>
      <c r="J469" s="17"/>
    </row>
    <row r="470" spans="1:10" s="16" customFormat="1" ht="17.25" customHeight="1">
      <c r="A470" s="105"/>
      <c r="B470" s="102"/>
      <c r="C470" s="7"/>
      <c r="D470" s="32"/>
      <c r="E470" s="19">
        <v>15</v>
      </c>
      <c r="F470" s="26" t="s">
        <v>765</v>
      </c>
      <c r="G470" s="27" t="s">
        <v>673</v>
      </c>
      <c r="H470" s="19" t="s">
        <v>874</v>
      </c>
      <c r="I470" s="8"/>
      <c r="J470" s="17"/>
    </row>
    <row r="471" spans="1:10" s="16" customFormat="1" ht="17.25" customHeight="1">
      <c r="A471" s="105"/>
      <c r="B471" s="102"/>
      <c r="C471" s="7"/>
      <c r="D471" s="32"/>
      <c r="E471" s="24">
        <v>4</v>
      </c>
      <c r="F471" s="26" t="s">
        <v>769</v>
      </c>
      <c r="G471" s="27" t="s">
        <v>677</v>
      </c>
      <c r="H471" s="19" t="s">
        <v>874</v>
      </c>
      <c r="I471" s="8"/>
      <c r="J471" s="17"/>
    </row>
    <row r="472" spans="1:10" s="16" customFormat="1" ht="17.25" customHeight="1">
      <c r="A472" s="105"/>
      <c r="B472" s="102"/>
      <c r="C472" s="7"/>
      <c r="D472" s="32"/>
      <c r="E472" s="19">
        <v>4</v>
      </c>
      <c r="F472" s="26" t="s">
        <v>765</v>
      </c>
      <c r="G472" s="27" t="s">
        <v>678</v>
      </c>
      <c r="H472" s="19" t="s">
        <v>874</v>
      </c>
      <c r="I472" s="8"/>
      <c r="J472" s="17"/>
    </row>
    <row r="473" spans="1:10" s="16" customFormat="1" ht="17.25" customHeight="1">
      <c r="A473" s="105"/>
      <c r="B473" s="102"/>
      <c r="C473" s="7"/>
      <c r="D473" s="32"/>
      <c r="E473" s="19">
        <v>4</v>
      </c>
      <c r="F473" s="26" t="s">
        <v>765</v>
      </c>
      <c r="G473" s="27" t="s">
        <v>679</v>
      </c>
      <c r="H473" s="19" t="s">
        <v>874</v>
      </c>
      <c r="I473" s="8"/>
      <c r="J473" s="17"/>
    </row>
    <row r="474" spans="1:10" s="16" customFormat="1" ht="17.25" customHeight="1">
      <c r="A474" s="105"/>
      <c r="B474" s="102"/>
      <c r="C474" s="7"/>
      <c r="D474" s="32"/>
      <c r="E474" s="19">
        <v>4</v>
      </c>
      <c r="F474" s="26" t="s">
        <v>765</v>
      </c>
      <c r="G474" s="27" t="s">
        <v>680</v>
      </c>
      <c r="H474" s="19" t="s">
        <v>874</v>
      </c>
      <c r="I474" s="8"/>
      <c r="J474" s="17"/>
    </row>
    <row r="475" spans="1:10" s="16" customFormat="1" ht="17.25" customHeight="1">
      <c r="A475" s="105"/>
      <c r="B475" s="102"/>
      <c r="C475" s="7"/>
      <c r="D475" s="32"/>
      <c r="E475" s="19">
        <v>3</v>
      </c>
      <c r="F475" s="26" t="s">
        <v>765</v>
      </c>
      <c r="G475" s="27" t="s">
        <v>681</v>
      </c>
      <c r="H475" s="19" t="s">
        <v>874</v>
      </c>
      <c r="I475" s="8"/>
      <c r="J475" s="17"/>
    </row>
    <row r="476" spans="1:10" s="16" customFormat="1" ht="17.25" customHeight="1">
      <c r="A476" s="105"/>
      <c r="B476" s="102"/>
      <c r="C476" s="7"/>
      <c r="D476" s="32"/>
      <c r="E476" s="19">
        <v>4</v>
      </c>
      <c r="F476" s="26" t="s">
        <v>765</v>
      </c>
      <c r="G476" s="27" t="s">
        <v>682</v>
      </c>
      <c r="H476" s="19" t="s">
        <v>874</v>
      </c>
      <c r="I476" s="8"/>
      <c r="J476" s="17"/>
    </row>
    <row r="477" spans="1:10" s="16" customFormat="1" ht="17.25" customHeight="1">
      <c r="A477" s="105"/>
      <c r="B477" s="102"/>
      <c r="C477" s="7"/>
      <c r="D477" s="32"/>
      <c r="E477" s="19">
        <v>4</v>
      </c>
      <c r="F477" s="26" t="s">
        <v>765</v>
      </c>
      <c r="G477" s="27" t="s">
        <v>683</v>
      </c>
      <c r="H477" s="19" t="s">
        <v>874</v>
      </c>
      <c r="I477" s="8"/>
      <c r="J477" s="17"/>
    </row>
    <row r="478" spans="1:10" s="16" customFormat="1" ht="17.25" customHeight="1">
      <c r="A478" s="105"/>
      <c r="B478" s="102"/>
      <c r="C478" s="7"/>
      <c r="D478" s="32"/>
      <c r="E478" s="19">
        <v>5</v>
      </c>
      <c r="F478" s="26" t="s">
        <v>765</v>
      </c>
      <c r="G478" s="27" t="s">
        <v>684</v>
      </c>
      <c r="H478" s="19" t="s">
        <v>874</v>
      </c>
      <c r="I478" s="8"/>
      <c r="J478" s="17"/>
    </row>
    <row r="479" spans="1:10" s="16" customFormat="1" ht="17.25" customHeight="1">
      <c r="A479" s="105"/>
      <c r="B479" s="102"/>
      <c r="C479" s="7"/>
      <c r="D479" s="32"/>
      <c r="E479" s="19">
        <v>4</v>
      </c>
      <c r="F479" s="26" t="s">
        <v>765</v>
      </c>
      <c r="G479" s="27" t="s">
        <v>685</v>
      </c>
      <c r="H479" s="19" t="s">
        <v>874</v>
      </c>
      <c r="I479" s="8"/>
      <c r="J479" s="17"/>
    </row>
    <row r="480" spans="1:10" s="16" customFormat="1" ht="17.25" customHeight="1">
      <c r="A480" s="105"/>
      <c r="B480" s="102"/>
      <c r="C480" s="7"/>
      <c r="D480" s="32"/>
      <c r="E480" s="19">
        <v>5</v>
      </c>
      <c r="F480" s="26" t="s">
        <v>765</v>
      </c>
      <c r="G480" s="27" t="s">
        <v>686</v>
      </c>
      <c r="H480" s="19" t="s">
        <v>874</v>
      </c>
      <c r="I480" s="8"/>
      <c r="J480" s="17"/>
    </row>
    <row r="481" spans="1:10" s="16" customFormat="1" ht="17.25" customHeight="1">
      <c r="A481" s="105"/>
      <c r="B481" s="102"/>
      <c r="C481" s="7"/>
      <c r="D481" s="32"/>
      <c r="E481" s="19">
        <v>4</v>
      </c>
      <c r="F481" s="26" t="s">
        <v>765</v>
      </c>
      <c r="G481" s="27" t="s">
        <v>687</v>
      </c>
      <c r="H481" s="19" t="s">
        <v>874</v>
      </c>
      <c r="I481" s="8"/>
      <c r="J481" s="17"/>
    </row>
    <row r="482" spans="1:10" s="16" customFormat="1" ht="17.25" customHeight="1">
      <c r="A482" s="105"/>
      <c r="B482" s="102"/>
      <c r="C482" s="7"/>
      <c r="D482" s="32"/>
      <c r="E482" s="19">
        <v>8</v>
      </c>
      <c r="F482" s="26" t="s">
        <v>780</v>
      </c>
      <c r="G482" s="27" t="s">
        <v>656</v>
      </c>
      <c r="H482" s="19" t="s">
        <v>920</v>
      </c>
      <c r="I482" s="8"/>
      <c r="J482" s="17"/>
    </row>
    <row r="483" spans="1:10" s="16" customFormat="1" ht="17.25" customHeight="1">
      <c r="A483" s="105"/>
      <c r="B483" s="102"/>
      <c r="C483" s="7"/>
      <c r="D483" s="32"/>
      <c r="E483" s="19">
        <v>10</v>
      </c>
      <c r="F483" s="26"/>
      <c r="G483" s="27" t="s">
        <v>715</v>
      </c>
      <c r="H483" s="19" t="s">
        <v>920</v>
      </c>
      <c r="I483" s="8"/>
      <c r="J483" s="17"/>
    </row>
    <row r="484" spans="1:10" s="16" customFormat="1" ht="17.25" customHeight="1">
      <c r="A484" s="105"/>
      <c r="B484" s="102"/>
      <c r="C484" s="7"/>
      <c r="D484" s="32"/>
      <c r="E484" s="19">
        <v>15</v>
      </c>
      <c r="F484" s="26" t="s">
        <v>796</v>
      </c>
      <c r="G484" s="27" t="s">
        <v>716</v>
      </c>
      <c r="H484" s="19" t="s">
        <v>920</v>
      </c>
      <c r="I484" s="8"/>
      <c r="J484" s="17"/>
    </row>
    <row r="485" spans="1:10" s="16" customFormat="1" ht="17.25" customHeight="1">
      <c r="A485" s="105"/>
      <c r="B485" s="102"/>
      <c r="C485" s="7"/>
      <c r="D485" s="32"/>
      <c r="E485" s="19">
        <v>60</v>
      </c>
      <c r="F485" s="26"/>
      <c r="G485" s="27" t="s">
        <v>717</v>
      </c>
      <c r="H485" s="19" t="s">
        <v>920</v>
      </c>
      <c r="I485" s="8"/>
      <c r="J485" s="17"/>
    </row>
    <row r="486" spans="1:10" s="16" customFormat="1" ht="17.25" customHeight="1">
      <c r="A486" s="105"/>
      <c r="B486" s="102"/>
      <c r="C486" s="7"/>
      <c r="D486" s="32"/>
      <c r="E486" s="19">
        <v>18</v>
      </c>
      <c r="F486" s="26" t="s">
        <v>797</v>
      </c>
      <c r="G486" s="27" t="s">
        <v>718</v>
      </c>
      <c r="H486" s="19" t="s">
        <v>920</v>
      </c>
      <c r="I486" s="8"/>
      <c r="J486" s="17"/>
    </row>
    <row r="487" spans="1:10" s="16" customFormat="1" ht="17.25" customHeight="1">
      <c r="A487" s="105"/>
      <c r="B487" s="102"/>
      <c r="C487" s="7"/>
      <c r="D487" s="32"/>
      <c r="E487" s="24">
        <v>2</v>
      </c>
      <c r="F487" s="26"/>
      <c r="G487" s="27" t="s">
        <v>719</v>
      </c>
      <c r="H487" s="19" t="s">
        <v>920</v>
      </c>
      <c r="I487" s="8"/>
      <c r="J487" s="17"/>
    </row>
    <row r="488" spans="1:10" s="16" customFormat="1" ht="17.25" customHeight="1">
      <c r="A488" s="105"/>
      <c r="B488" s="102"/>
      <c r="C488" s="7"/>
      <c r="D488" s="32"/>
      <c r="E488" s="19">
        <v>3</v>
      </c>
      <c r="F488" s="26" t="s">
        <v>800</v>
      </c>
      <c r="G488" s="27" t="s">
        <v>722</v>
      </c>
      <c r="H488" s="19" t="s">
        <v>920</v>
      </c>
      <c r="I488" s="18"/>
      <c r="J488" s="17"/>
    </row>
    <row r="489" spans="1:10" s="16" customFormat="1" ht="17.25" customHeight="1">
      <c r="A489" s="105"/>
      <c r="B489" s="102"/>
      <c r="C489" s="7"/>
      <c r="D489" s="32"/>
      <c r="E489" s="19">
        <v>6</v>
      </c>
      <c r="F489" s="26" t="s">
        <v>792</v>
      </c>
      <c r="G489" s="27" t="s">
        <v>711</v>
      </c>
      <c r="H489" s="19" t="s">
        <v>920</v>
      </c>
      <c r="I489" s="8"/>
      <c r="J489" s="17"/>
    </row>
    <row r="490" spans="1:10" s="16" customFormat="1" ht="17.25" customHeight="1">
      <c r="A490" s="105"/>
      <c r="B490" s="103"/>
      <c r="C490" s="7"/>
      <c r="D490" s="32"/>
      <c r="E490" s="24">
        <v>3</v>
      </c>
      <c r="F490" s="26" t="s">
        <v>804</v>
      </c>
      <c r="G490" s="27" t="s">
        <v>727</v>
      </c>
      <c r="H490" s="19" t="s">
        <v>864</v>
      </c>
      <c r="I490" s="8"/>
      <c r="J490" s="17"/>
    </row>
    <row r="491" spans="1:10" s="16" customFormat="1" ht="17.25" customHeight="1">
      <c r="A491" s="106"/>
      <c r="B491" s="4" t="s">
        <v>27</v>
      </c>
      <c r="C491" s="7"/>
      <c r="D491" s="32"/>
      <c r="E491" s="21">
        <f>SUM(E391:E490)</f>
        <v>1158</v>
      </c>
      <c r="F491" s="27"/>
      <c r="G491" s="27"/>
      <c r="H491" s="19"/>
      <c r="I491" s="8"/>
      <c r="J491" s="17"/>
    </row>
    <row r="492" spans="1:10" s="16" customFormat="1" ht="17.25" customHeight="1">
      <c r="A492" s="99" t="s">
        <v>179</v>
      </c>
      <c r="B492" s="100"/>
      <c r="C492" s="55"/>
      <c r="D492" s="55"/>
      <c r="E492" s="21">
        <f>SUM(E390,E491)</f>
        <v>3598</v>
      </c>
      <c r="F492" s="27"/>
      <c r="G492" s="26"/>
      <c r="H492" s="19"/>
      <c r="I492" s="8"/>
      <c r="J492" s="17"/>
    </row>
    <row r="493" spans="1:9" s="16" customFormat="1" ht="17.25" customHeight="1">
      <c r="A493" s="99" t="s">
        <v>823</v>
      </c>
      <c r="B493" s="100"/>
      <c r="C493" s="55"/>
      <c r="D493" s="55"/>
      <c r="E493" s="21">
        <f>SUM(E492,E390,E245,E228)</f>
        <v>17562</v>
      </c>
      <c r="F493" s="31"/>
      <c r="G493" s="31"/>
      <c r="H493" s="62"/>
      <c r="I493" s="17"/>
    </row>
    <row r="494" spans="1:8" ht="15.75">
      <c r="A494" s="33"/>
      <c r="B494" s="22"/>
      <c r="C494" s="30"/>
      <c r="D494" s="30"/>
      <c r="F494" s="14"/>
      <c r="G494" s="14"/>
      <c r="H494" s="14"/>
    </row>
  </sheetData>
  <sheetProtection/>
  <mergeCells count="33">
    <mergeCell ref="A246:H246"/>
    <mergeCell ref="A492:B492"/>
    <mergeCell ref="A493:B493"/>
    <mergeCell ref="B391:B490"/>
    <mergeCell ref="A391:A491"/>
    <mergeCell ref="B230:B243"/>
    <mergeCell ref="A230:A244"/>
    <mergeCell ref="A245:B245"/>
    <mergeCell ref="F1:G1"/>
    <mergeCell ref="A3:G3"/>
    <mergeCell ref="A1:E1"/>
    <mergeCell ref="A6:A100"/>
    <mergeCell ref="B6:B99"/>
    <mergeCell ref="A195:A211"/>
    <mergeCell ref="B195:B210"/>
    <mergeCell ref="B212:B226"/>
    <mergeCell ref="B247:B389"/>
    <mergeCell ref="A247:A390"/>
    <mergeCell ref="A212:A227"/>
    <mergeCell ref="A228:B228"/>
    <mergeCell ref="A229:H229"/>
    <mergeCell ref="B101:B107"/>
    <mergeCell ref="A101:A108"/>
    <mergeCell ref="B109:B127"/>
    <mergeCell ref="A109:A128"/>
    <mergeCell ref="A185:A194"/>
    <mergeCell ref="B185:B193"/>
    <mergeCell ref="B129:B140"/>
    <mergeCell ref="A129:A141"/>
    <mergeCell ref="B142:B170"/>
    <mergeCell ref="A142:A171"/>
    <mergeCell ref="A172:A184"/>
    <mergeCell ref="B172:B18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G4" sqref="A4:IV5"/>
    </sheetView>
  </sheetViews>
  <sheetFormatPr defaultColWidth="9.140625" defaultRowHeight="15"/>
  <cols>
    <col min="2" max="2" width="24.7109375" style="0" customWidth="1"/>
    <col min="3" max="3" width="23.8515625" style="0" customWidth="1"/>
    <col min="4" max="4" width="19.28125" style="0" customWidth="1"/>
    <col min="5" max="5" width="25.00390625" style="0" customWidth="1"/>
    <col min="6" max="6" width="33.57421875" style="0" customWidth="1"/>
  </cols>
  <sheetData>
    <row r="1" spans="1:8" s="16" customFormat="1" ht="22.5" customHeight="1">
      <c r="A1" s="98" t="s">
        <v>165</v>
      </c>
      <c r="B1" s="98"/>
      <c r="C1" s="98"/>
      <c r="D1" s="107"/>
      <c r="E1" s="109" t="s">
        <v>166</v>
      </c>
      <c r="F1" s="109"/>
      <c r="G1" s="108"/>
      <c r="H1" s="59"/>
    </row>
    <row r="2" spans="1:8" s="16" customFormat="1" ht="17.25" customHeight="1">
      <c r="A2" s="5"/>
      <c r="B2" s="6"/>
      <c r="C2" s="5"/>
      <c r="D2" s="5"/>
      <c r="E2" s="5"/>
      <c r="F2" s="1"/>
      <c r="G2" s="25"/>
      <c r="H2" s="59"/>
    </row>
    <row r="3" spans="1:8" s="16" customFormat="1" ht="42.75" customHeight="1">
      <c r="A3" s="98" t="s">
        <v>923</v>
      </c>
      <c r="B3" s="98"/>
      <c r="C3" s="98"/>
      <c r="D3" s="98"/>
      <c r="E3" s="98"/>
      <c r="F3" s="98"/>
      <c r="G3" s="98"/>
      <c r="H3" s="59"/>
    </row>
    <row r="4" spans="1:6" ht="20.25" customHeight="1">
      <c r="A4" s="79" t="s">
        <v>0</v>
      </c>
      <c r="B4" s="79" t="s">
        <v>1</v>
      </c>
      <c r="C4" s="79" t="s">
        <v>94</v>
      </c>
      <c r="D4" s="79"/>
      <c r="E4" s="79"/>
      <c r="F4" s="79"/>
    </row>
    <row r="5" spans="1:6" ht="20.25" customHeight="1">
      <c r="A5" s="79"/>
      <c r="B5" s="79"/>
      <c r="C5" s="77" t="s">
        <v>117</v>
      </c>
      <c r="D5" s="77" t="s">
        <v>118</v>
      </c>
      <c r="E5" s="77" t="s">
        <v>95</v>
      </c>
      <c r="F5" s="77" t="s">
        <v>2</v>
      </c>
    </row>
    <row r="6" spans="1:6" ht="15">
      <c r="A6" s="80">
        <v>1</v>
      </c>
      <c r="B6" s="79" t="s">
        <v>80</v>
      </c>
      <c r="C6" s="78" t="s">
        <v>119</v>
      </c>
      <c r="D6" s="76" t="s">
        <v>96</v>
      </c>
      <c r="E6" s="76" t="s">
        <v>120</v>
      </c>
      <c r="F6" s="78" t="s">
        <v>124</v>
      </c>
    </row>
    <row r="7" spans="1:6" ht="15">
      <c r="A7" s="80"/>
      <c r="B7" s="79"/>
      <c r="C7" s="78" t="s">
        <v>97</v>
      </c>
      <c r="D7" s="76" t="s">
        <v>98</v>
      </c>
      <c r="E7" s="76" t="s">
        <v>120</v>
      </c>
      <c r="F7" s="78" t="s">
        <v>125</v>
      </c>
    </row>
    <row r="8" spans="1:6" ht="15">
      <c r="A8" s="80"/>
      <c r="B8" s="79"/>
      <c r="C8" s="78" t="s">
        <v>99</v>
      </c>
      <c r="D8" s="76" t="s">
        <v>100</v>
      </c>
      <c r="E8" s="76" t="s">
        <v>121</v>
      </c>
      <c r="F8" s="78" t="s">
        <v>126</v>
      </c>
    </row>
    <row r="9" spans="1:6" ht="15">
      <c r="A9" s="80"/>
      <c r="B9" s="79"/>
      <c r="C9" s="78" t="s">
        <v>101</v>
      </c>
      <c r="D9" s="76" t="s">
        <v>102</v>
      </c>
      <c r="E9" s="76" t="s">
        <v>122</v>
      </c>
      <c r="F9" s="78" t="s">
        <v>127</v>
      </c>
    </row>
    <row r="10" spans="1:6" ht="15">
      <c r="A10" s="80">
        <v>2</v>
      </c>
      <c r="B10" s="79" t="s">
        <v>164</v>
      </c>
      <c r="C10" s="78" t="s">
        <v>103</v>
      </c>
      <c r="D10" s="76"/>
      <c r="E10" s="76" t="s">
        <v>123</v>
      </c>
      <c r="F10" s="78" t="s">
        <v>104</v>
      </c>
    </row>
    <row r="11" spans="1:6" ht="15">
      <c r="A11" s="80"/>
      <c r="B11" s="79"/>
      <c r="C11" s="78" t="s">
        <v>105</v>
      </c>
      <c r="D11" s="76"/>
      <c r="E11" s="76" t="s">
        <v>123</v>
      </c>
      <c r="F11" s="78" t="s">
        <v>104</v>
      </c>
    </row>
    <row r="12" spans="1:6" ht="15">
      <c r="A12" s="80"/>
      <c r="B12" s="79"/>
      <c r="C12" s="78" t="s">
        <v>106</v>
      </c>
      <c r="D12" s="76"/>
      <c r="E12" s="76" t="s">
        <v>123</v>
      </c>
      <c r="F12" s="78" t="s">
        <v>104</v>
      </c>
    </row>
    <row r="13" spans="1:6" ht="15">
      <c r="A13" s="80"/>
      <c r="B13" s="79"/>
      <c r="C13" s="78" t="s">
        <v>107</v>
      </c>
      <c r="D13" s="76"/>
      <c r="E13" s="76" t="s">
        <v>123</v>
      </c>
      <c r="F13" s="78" t="s">
        <v>104</v>
      </c>
    </row>
    <row r="14" spans="1:6" ht="15">
      <c r="A14" s="80"/>
      <c r="B14" s="79"/>
      <c r="C14" s="78" t="s">
        <v>108</v>
      </c>
      <c r="D14" s="76"/>
      <c r="E14" s="76" t="s">
        <v>123</v>
      </c>
      <c r="F14" s="78" t="s">
        <v>15</v>
      </c>
    </row>
    <row r="15" spans="1:6" ht="15">
      <c r="A15" s="80">
        <v>3</v>
      </c>
      <c r="B15" s="79" t="s">
        <v>28</v>
      </c>
      <c r="C15" s="78" t="s">
        <v>109</v>
      </c>
      <c r="D15" s="76"/>
      <c r="E15" s="76" t="s">
        <v>123</v>
      </c>
      <c r="F15" s="78" t="s">
        <v>110</v>
      </c>
    </row>
    <row r="16" spans="1:6" ht="15">
      <c r="A16" s="80"/>
      <c r="B16" s="79"/>
      <c r="C16" s="78" t="s">
        <v>111</v>
      </c>
      <c r="D16" s="76"/>
      <c r="E16" s="76" t="s">
        <v>123</v>
      </c>
      <c r="F16" s="78" t="s">
        <v>112</v>
      </c>
    </row>
    <row r="17" spans="1:6" ht="15">
      <c r="A17" s="80"/>
      <c r="B17" s="79"/>
      <c r="C17" s="78" t="s">
        <v>113</v>
      </c>
      <c r="D17" s="76"/>
      <c r="E17" s="76" t="s">
        <v>123</v>
      </c>
      <c r="F17" s="78" t="s">
        <v>114</v>
      </c>
    </row>
    <row r="18" spans="1:6" ht="15">
      <c r="A18" s="80"/>
      <c r="B18" s="79"/>
      <c r="C18" s="78" t="s">
        <v>115</v>
      </c>
      <c r="D18" s="76"/>
      <c r="E18" s="76" t="s">
        <v>123</v>
      </c>
      <c r="F18" s="78" t="s">
        <v>116</v>
      </c>
    </row>
    <row r="19" spans="1:6" ht="15">
      <c r="A19" s="76">
        <v>4</v>
      </c>
      <c r="B19" s="77" t="s">
        <v>90</v>
      </c>
      <c r="C19" s="78" t="s">
        <v>130</v>
      </c>
      <c r="D19" s="76" t="s">
        <v>131</v>
      </c>
      <c r="E19" s="76" t="s">
        <v>128</v>
      </c>
      <c r="F19" s="78" t="s">
        <v>129</v>
      </c>
    </row>
    <row r="20" spans="1:6" ht="15">
      <c r="A20" s="76">
        <v>5</v>
      </c>
      <c r="B20" s="77" t="s">
        <v>132</v>
      </c>
      <c r="C20" s="78" t="s">
        <v>134</v>
      </c>
      <c r="D20" s="76" t="s">
        <v>135</v>
      </c>
      <c r="E20" s="76" t="s">
        <v>133</v>
      </c>
      <c r="F20" s="78" t="s">
        <v>52</v>
      </c>
    </row>
    <row r="21" spans="1:6" ht="30">
      <c r="A21" s="76">
        <v>6</v>
      </c>
      <c r="B21" s="77" t="s">
        <v>136</v>
      </c>
      <c r="C21" s="78" t="s">
        <v>138</v>
      </c>
      <c r="D21" s="76" t="s">
        <v>139</v>
      </c>
      <c r="E21" s="76" t="s">
        <v>137</v>
      </c>
      <c r="F21" s="78" t="s">
        <v>61</v>
      </c>
    </row>
    <row r="22" spans="1:6" ht="15">
      <c r="A22" s="76">
        <v>7</v>
      </c>
      <c r="B22" s="77" t="s">
        <v>140</v>
      </c>
      <c r="C22" s="78" t="s">
        <v>142</v>
      </c>
      <c r="D22" s="76" t="s">
        <v>145</v>
      </c>
      <c r="E22" s="76" t="s">
        <v>128</v>
      </c>
      <c r="F22" s="78" t="s">
        <v>63</v>
      </c>
    </row>
    <row r="23" spans="1:6" ht="30">
      <c r="A23" s="76"/>
      <c r="B23" s="77"/>
      <c r="C23" s="78" t="s">
        <v>143</v>
      </c>
      <c r="D23" s="76" t="s">
        <v>146</v>
      </c>
      <c r="E23" s="76" t="s">
        <v>128</v>
      </c>
      <c r="F23" s="78" t="s">
        <v>63</v>
      </c>
    </row>
    <row r="24" spans="1:6" ht="15">
      <c r="A24" s="76"/>
      <c r="B24" s="77"/>
      <c r="C24" s="78" t="s">
        <v>144</v>
      </c>
      <c r="D24" s="76" t="s">
        <v>147</v>
      </c>
      <c r="E24" s="76" t="s">
        <v>128</v>
      </c>
      <c r="F24" s="78" t="s">
        <v>141</v>
      </c>
    </row>
    <row r="25" spans="1:6" ht="15">
      <c r="A25" s="76">
        <v>8</v>
      </c>
      <c r="B25" s="77" t="s">
        <v>160</v>
      </c>
      <c r="C25" s="78" t="s">
        <v>161</v>
      </c>
      <c r="D25" s="76" t="s">
        <v>162</v>
      </c>
      <c r="E25" s="76" t="s">
        <v>163</v>
      </c>
      <c r="F25" s="78" t="s">
        <v>155</v>
      </c>
    </row>
  </sheetData>
  <sheetProtection/>
  <mergeCells count="12">
    <mergeCell ref="A3:G3"/>
    <mergeCell ref="A1:C1"/>
    <mergeCell ref="E1:F1"/>
    <mergeCell ref="B15:B18"/>
    <mergeCell ref="A15:A18"/>
    <mergeCell ref="C4:F4"/>
    <mergeCell ref="A4:A5"/>
    <mergeCell ref="B4:B5"/>
    <mergeCell ref="B6:B9"/>
    <mergeCell ref="A6:A9"/>
    <mergeCell ref="B10:B14"/>
    <mergeCell ref="A10:A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2015-05-25T07:06:10Z</cp:lastPrinted>
  <dcterms:created xsi:type="dcterms:W3CDTF">2006-09-16T00:00:00Z</dcterms:created>
  <dcterms:modified xsi:type="dcterms:W3CDTF">2015-06-15T22:06:38Z</dcterms:modified>
  <cp:category/>
  <cp:version/>
  <cp:contentType/>
  <cp:contentStatus/>
</cp:coreProperties>
</file>